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от № 1" sheetId="1" r:id="rId1"/>
    <sheet name="Лот № 2" sheetId="2" r:id="rId2"/>
    <sheet name="Лот № 3" sheetId="3" r:id="rId3"/>
    <sheet name="Лот № 4" sheetId="4" r:id="rId4"/>
    <sheet name="Лот № 5" sheetId="5" r:id="rId5"/>
    <sheet name="Лот № 6" sheetId="6" r:id="rId6"/>
    <sheet name="лот № 7" sheetId="7" r:id="rId7"/>
  </sheets>
  <definedNames>
    <definedName name="_xlnm.Print_Area" localSheetId="2">'Лот № 3'!$A$1:$N$15</definedName>
    <definedName name="_xlnm.Print_Area" localSheetId="3">'Лот № 4'!$A$1:$M$22</definedName>
    <definedName name="_xlnm.Print_Area" localSheetId="4">'Лот № 5'!$A$1:$M$19</definedName>
  </definedNames>
  <calcPr fullCalcOnLoad="1"/>
</workbook>
</file>

<file path=xl/sharedStrings.xml><?xml version="1.0" encoding="utf-8"?>
<sst xmlns="http://schemas.openxmlformats.org/spreadsheetml/2006/main" count="526" uniqueCount="75">
  <si>
    <t>количество квартир</t>
  </si>
  <si>
    <t>Южная</t>
  </si>
  <si>
    <t>Оренбургская</t>
  </si>
  <si>
    <t>14а</t>
  </si>
  <si>
    <t>Мира</t>
  </si>
  <si>
    <t>1а</t>
  </si>
  <si>
    <t>Сенькина</t>
  </si>
  <si>
    <t>Молодежная</t>
  </si>
  <si>
    <t>Железнодорожников</t>
  </si>
  <si>
    <t>Механизаторов</t>
  </si>
  <si>
    <t>Пролетарская</t>
  </si>
  <si>
    <t>Строителей</t>
  </si>
  <si>
    <t>Лесная</t>
  </si>
  <si>
    <t>Курганская</t>
  </si>
  <si>
    <t>Советская</t>
  </si>
  <si>
    <t>пер. Новый</t>
  </si>
  <si>
    <t xml:space="preserve">№ </t>
  </si>
  <si>
    <t>№</t>
  </si>
  <si>
    <t>Кирова</t>
  </si>
  <si>
    <t>Набережная</t>
  </si>
  <si>
    <t>Железнодорожная</t>
  </si>
  <si>
    <t>Центральная</t>
  </si>
  <si>
    <t>Адрес</t>
  </si>
  <si>
    <t>Этажность</t>
  </si>
  <si>
    <t>Год постройки</t>
  </si>
  <si>
    <t>Площадь жилых помещений</t>
  </si>
  <si>
    <t>Общая площадь помещений</t>
  </si>
  <si>
    <t>Площадь помещений общего пользования</t>
  </si>
  <si>
    <t>виды благоустройства</t>
  </si>
  <si>
    <t>Серия и тпи постройки</t>
  </si>
  <si>
    <t>Площадь земельного участка</t>
  </si>
  <si>
    <t>Размер платы за содержание и ремонт жилого помещения руб./1 кв.м.</t>
  </si>
  <si>
    <t>деревянный</t>
  </si>
  <si>
    <t>щитовой</t>
  </si>
  <si>
    <t>пеноблок</t>
  </si>
  <si>
    <t>опило-бетон</t>
  </si>
  <si>
    <t>печное отопление, центральное энергоснабжение</t>
  </si>
  <si>
    <t>Пригодность жилья</t>
  </si>
  <si>
    <t>ветхое</t>
  </si>
  <si>
    <t>ИТОГО</t>
  </si>
  <si>
    <t>канализация, холодное водоснабжение, центральное отопление, центральное энергоснабжение</t>
  </si>
  <si>
    <t>холодное водоснабжение, центральное энергоснабжение, центральное отпление</t>
  </si>
  <si>
    <t>ИТОГО:</t>
  </si>
  <si>
    <t>Серия и тип постройки</t>
  </si>
  <si>
    <t>блочный</t>
  </si>
  <si>
    <t>7а</t>
  </si>
  <si>
    <t>аварийный</t>
  </si>
  <si>
    <t>итого</t>
  </si>
  <si>
    <t>1985
кап.ремонт
2010</t>
  </si>
  <si>
    <t>пер.Космонавтов</t>
  </si>
  <si>
    <t>аварийное</t>
  </si>
  <si>
    <t>печное отопление, центральное энергоснабжение
(общее имущество)</t>
  </si>
  <si>
    <t>холодное водоснабжение, центральное энергоснабжение, центральное отпление
(общее имущество)</t>
  </si>
  <si>
    <t>канализация, холодное водоснабжение, печное отопление, центральное энергоснабжение</t>
  </si>
  <si>
    <t>площадь квартир</t>
  </si>
  <si>
    <t>блок</t>
  </si>
  <si>
    <t>24</t>
  </si>
  <si>
    <t>1436,4</t>
  </si>
  <si>
    <t>76,8</t>
  </si>
  <si>
    <t>капитальный</t>
  </si>
  <si>
    <t>17,8</t>
  </si>
  <si>
    <t>пер.Новый</t>
  </si>
  <si>
    <t>пер.Южный</t>
  </si>
  <si>
    <t>Характеристика многоквартирных домов</t>
  </si>
  <si>
    <t xml:space="preserve">Приложение № 1к Договору </t>
  </si>
  <si>
    <t>Приложение № 7 к договору</t>
  </si>
  <si>
    <t xml:space="preserve">Характеристика многоквартирных домов </t>
  </si>
  <si>
    <t xml:space="preserve">Приложение № 6 к договору </t>
  </si>
  <si>
    <t>приложение № 5 к договору</t>
  </si>
  <si>
    <t xml:space="preserve">Приложение № 4 к Договору </t>
  </si>
  <si>
    <t>Приложение № 3 к Договору</t>
  </si>
  <si>
    <t>виды 
благоустройства</t>
  </si>
  <si>
    <t>Приложение № 2 к Договору</t>
  </si>
  <si>
    <t>_____________В.С.Волошин</t>
  </si>
  <si>
    <t>______________А.В.Мосягин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</si>
</sst>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_р_."/>
    <numFmt numFmtId="168" formatCode="#,##0.00_ ;\-#,##0.00\ 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0.000000000000000000000000"/>
    <numFmt numFmtId="189" formatCode="0.0000000000000000000000000"/>
    <numFmt numFmtId="190" formatCode="0.00000000000000000000000000"/>
    <numFmt numFmtId="191" formatCode="0.000000000000000000000000000"/>
    <numFmt numFmtId="192" formatCode="0.0000000000000000000000000000"/>
    <numFmt numFmtId="193" formatCode="0.00000000000000000000000000000"/>
    <numFmt numFmtId="194" formatCode="0.000000000000000000000000000000"/>
    <numFmt numFmtId="195" formatCode="0.0000000000000000000000000000000"/>
    <numFmt numFmtId="196" formatCode="0.00000000000000000000000000000000"/>
    <numFmt numFmtId="197" formatCode="0.000000000000000000000000000000000"/>
    <numFmt numFmtId="198" formatCode="0.0000000000000000000000000000000000"/>
    <numFmt numFmtId="199" formatCode="0.00000000000000000000000000000000000"/>
    <numFmt numFmtId="200" formatCode="0.000000000000000000000000000000000000"/>
    <numFmt numFmtId="201" formatCode="0.0000000000000000000000000000000000000"/>
    <numFmt numFmtId="202" formatCode="0.00000000000000000000000000000000000000"/>
    <numFmt numFmtId="203" formatCode="0.000000000000000000000000000000000000000"/>
    <numFmt numFmtId="204" formatCode="0.0000000000000000000000000000000000000000"/>
    <numFmt numFmtId="205" formatCode="0.00000000000000000000000000000000000000000"/>
    <numFmt numFmtId="206" formatCode="0.000000000000000000000000000000000000000000"/>
    <numFmt numFmtId="207" formatCode="0.0000000000000000000000000000000000000000000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2" fontId="1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7" xfId="0" applyFont="1" applyBorder="1" applyAlignment="1">
      <alignment/>
    </xf>
    <xf numFmtId="0" fontId="12" fillId="0" borderId="8" xfId="0" applyFont="1" applyBorder="1" applyAlignment="1">
      <alignment/>
    </xf>
    <xf numFmtId="2" fontId="12" fillId="0" borderId="8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66" fontId="12" fillId="0" borderId="8" xfId="0" applyNumberFormat="1" applyFont="1" applyBorder="1" applyAlignment="1">
      <alignment/>
    </xf>
    <xf numFmtId="0" fontId="12" fillId="0" borderId="14" xfId="0" applyFont="1" applyBorder="1" applyAlignment="1">
      <alignment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2" fontId="12" fillId="0" borderId="15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75" zoomScaleNormal="75" workbookViewId="0" topLeftCell="A1">
      <pane ySplit="4" topLeftCell="BM5" activePane="bottomLeft" state="frozen"/>
      <selection pane="topLeft" activeCell="C1" sqref="C1"/>
      <selection pane="bottomLeft" activeCell="G5" sqref="G5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4.375" style="0" customWidth="1"/>
    <col min="4" max="4" width="9.375" style="0" customWidth="1"/>
    <col min="5" max="5" width="8.375" style="0" customWidth="1"/>
    <col min="6" max="6" width="10.00390625" style="0" customWidth="1"/>
    <col min="7" max="7" width="10.625" style="0" customWidth="1"/>
    <col min="8" max="8" width="11.375" style="0" customWidth="1"/>
    <col min="9" max="9" width="17.125" style="0" customWidth="1"/>
    <col min="10" max="10" width="12.625" style="0" customWidth="1"/>
    <col min="11" max="11" width="10.625" style="0" customWidth="1"/>
    <col min="12" max="12" width="11.375" style="0" customWidth="1"/>
    <col min="13" max="13" width="11.125" style="0" customWidth="1"/>
    <col min="14" max="15" width="9.875" style="0" bestFit="1" customWidth="1"/>
  </cols>
  <sheetData>
    <row r="1" spans="11:13" ht="12.75" customHeight="1">
      <c r="K1" s="66" t="s">
        <v>64</v>
      </c>
      <c r="L1" s="66"/>
      <c r="M1" s="66"/>
    </row>
    <row r="2" spans="2:13" ht="13.5" customHeight="1">
      <c r="B2" s="62" t="s">
        <v>63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3" s="2" customFormat="1" ht="93.75" customHeight="1">
      <c r="A4" s="17" t="s">
        <v>16</v>
      </c>
      <c r="B4" s="61" t="s">
        <v>22</v>
      </c>
      <c r="C4" s="61"/>
      <c r="D4" s="17" t="s">
        <v>24</v>
      </c>
      <c r="E4" s="17" t="s">
        <v>23</v>
      </c>
      <c r="F4" s="17" t="s">
        <v>0</v>
      </c>
      <c r="G4" s="18" t="s">
        <v>26</v>
      </c>
      <c r="H4" s="18" t="s">
        <v>27</v>
      </c>
      <c r="I4" s="18" t="s">
        <v>28</v>
      </c>
      <c r="J4" s="18" t="s">
        <v>43</v>
      </c>
      <c r="K4" s="18" t="s">
        <v>30</v>
      </c>
      <c r="L4" s="18" t="s">
        <v>31</v>
      </c>
      <c r="M4" s="17" t="s">
        <v>37</v>
      </c>
    </row>
    <row r="5" spans="1:14" s="2" customFormat="1" ht="49.5" customHeight="1">
      <c r="A5" s="17">
        <v>1</v>
      </c>
      <c r="B5" s="17" t="s">
        <v>1</v>
      </c>
      <c r="C5" s="17">
        <v>2</v>
      </c>
      <c r="D5" s="17">
        <v>1986</v>
      </c>
      <c r="E5" s="17">
        <v>1</v>
      </c>
      <c r="F5" s="17">
        <v>2</v>
      </c>
      <c r="G5" s="17">
        <v>125.2</v>
      </c>
      <c r="H5" s="17">
        <v>0</v>
      </c>
      <c r="I5" s="17" t="s">
        <v>36</v>
      </c>
      <c r="J5" s="17" t="s">
        <v>32</v>
      </c>
      <c r="K5" s="17">
        <v>181.5</v>
      </c>
      <c r="L5" s="17">
        <v>9.37</v>
      </c>
      <c r="M5" s="17"/>
      <c r="N5" s="2">
        <f>L5*G5</f>
        <v>1173.124</v>
      </c>
    </row>
    <row r="6" spans="1:14" s="2" customFormat="1" ht="50.25" customHeight="1">
      <c r="A6" s="17">
        <v>3</v>
      </c>
      <c r="B6" s="17" t="s">
        <v>1</v>
      </c>
      <c r="C6" s="17">
        <v>4</v>
      </c>
      <c r="D6" s="17">
        <v>1987</v>
      </c>
      <c r="E6" s="17">
        <v>1</v>
      </c>
      <c r="F6" s="17">
        <v>1</v>
      </c>
      <c r="G6" s="17">
        <v>59.3</v>
      </c>
      <c r="H6" s="17">
        <v>0</v>
      </c>
      <c r="I6" s="17" t="s">
        <v>36</v>
      </c>
      <c r="J6" s="17" t="s">
        <v>32</v>
      </c>
      <c r="K6" s="17">
        <v>152</v>
      </c>
      <c r="L6" s="17">
        <v>9.37</v>
      </c>
      <c r="M6" s="17" t="s">
        <v>38</v>
      </c>
      <c r="N6" s="2">
        <f aca="true" t="shared" si="0" ref="N6:N65">L6*G6</f>
        <v>555.641</v>
      </c>
    </row>
    <row r="7" spans="1:14" s="2" customFormat="1" ht="50.25" customHeight="1">
      <c r="A7" s="17">
        <v>5</v>
      </c>
      <c r="B7" s="17" t="s">
        <v>1</v>
      </c>
      <c r="C7" s="17">
        <v>6</v>
      </c>
      <c r="D7" s="17">
        <v>1987</v>
      </c>
      <c r="E7" s="17">
        <v>1</v>
      </c>
      <c r="F7" s="17">
        <v>2</v>
      </c>
      <c r="G7" s="17">
        <v>121</v>
      </c>
      <c r="H7" s="17">
        <v>0</v>
      </c>
      <c r="I7" s="17" t="s">
        <v>36</v>
      </c>
      <c r="J7" s="17" t="s">
        <v>32</v>
      </c>
      <c r="K7" s="17">
        <v>168.4</v>
      </c>
      <c r="L7" s="17">
        <v>9.37</v>
      </c>
      <c r="M7" s="17" t="s">
        <v>38</v>
      </c>
      <c r="N7" s="2">
        <f t="shared" si="0"/>
        <v>1133.77</v>
      </c>
    </row>
    <row r="8" spans="1:14" s="2" customFormat="1" ht="51" customHeight="1">
      <c r="A8" s="17">
        <v>6</v>
      </c>
      <c r="B8" s="17" t="s">
        <v>1</v>
      </c>
      <c r="C8" s="17">
        <v>7</v>
      </c>
      <c r="D8" s="17">
        <v>1982</v>
      </c>
      <c r="E8" s="17">
        <v>1</v>
      </c>
      <c r="F8" s="17">
        <v>1</v>
      </c>
      <c r="G8" s="17">
        <v>59.1</v>
      </c>
      <c r="H8" s="17">
        <v>0</v>
      </c>
      <c r="I8" s="17" t="s">
        <v>36</v>
      </c>
      <c r="J8" s="17" t="s">
        <v>32</v>
      </c>
      <c r="K8" s="17">
        <v>171.4</v>
      </c>
      <c r="L8" s="17">
        <v>9.37</v>
      </c>
      <c r="M8" s="17"/>
      <c r="N8" s="2">
        <f t="shared" si="0"/>
        <v>553.7669999999999</v>
      </c>
    </row>
    <row r="9" spans="1:14" s="2" customFormat="1" ht="50.25" customHeight="1">
      <c r="A9" s="17">
        <v>7</v>
      </c>
      <c r="B9" s="17" t="s">
        <v>1</v>
      </c>
      <c r="C9" s="17">
        <v>8</v>
      </c>
      <c r="D9" s="17">
        <v>1982</v>
      </c>
      <c r="E9" s="17">
        <v>1</v>
      </c>
      <c r="F9" s="17">
        <v>1</v>
      </c>
      <c r="G9" s="17">
        <v>62.2</v>
      </c>
      <c r="H9" s="17">
        <v>0</v>
      </c>
      <c r="I9" s="17" t="s">
        <v>36</v>
      </c>
      <c r="J9" s="17" t="s">
        <v>32</v>
      </c>
      <c r="K9" s="17">
        <v>180.4</v>
      </c>
      <c r="L9" s="17">
        <v>9.37</v>
      </c>
      <c r="M9" s="17"/>
      <c r="N9" s="2">
        <f t="shared" si="0"/>
        <v>582.814</v>
      </c>
    </row>
    <row r="10" spans="1:14" s="2" customFormat="1" ht="51" customHeight="1">
      <c r="A10" s="17">
        <v>8</v>
      </c>
      <c r="B10" s="17" t="s">
        <v>2</v>
      </c>
      <c r="C10" s="17">
        <v>3</v>
      </c>
      <c r="D10" s="17">
        <v>1984</v>
      </c>
      <c r="E10" s="17">
        <v>1</v>
      </c>
      <c r="F10" s="17">
        <v>2</v>
      </c>
      <c r="G10" s="17">
        <v>121.7</v>
      </c>
      <c r="H10" s="17">
        <v>0</v>
      </c>
      <c r="I10" s="17" t="s">
        <v>36</v>
      </c>
      <c r="J10" s="17" t="s">
        <v>32</v>
      </c>
      <c r="K10" s="17">
        <v>176.5</v>
      </c>
      <c r="L10" s="17">
        <v>9.37</v>
      </c>
      <c r="M10" s="17"/>
      <c r="N10" s="2">
        <f t="shared" si="0"/>
        <v>1140.329</v>
      </c>
    </row>
    <row r="11" spans="1:14" s="2" customFormat="1" ht="51" customHeight="1">
      <c r="A11" s="17">
        <v>9</v>
      </c>
      <c r="B11" s="17" t="s">
        <v>2</v>
      </c>
      <c r="C11" s="17">
        <v>5</v>
      </c>
      <c r="D11" s="17">
        <v>1983</v>
      </c>
      <c r="E11" s="17">
        <v>1</v>
      </c>
      <c r="F11" s="17">
        <v>2</v>
      </c>
      <c r="G11" s="17">
        <v>120.8</v>
      </c>
      <c r="H11" s="17">
        <v>0</v>
      </c>
      <c r="I11" s="17" t="s">
        <v>36</v>
      </c>
      <c r="J11" s="17" t="s">
        <v>32</v>
      </c>
      <c r="K11" s="17">
        <v>175.2</v>
      </c>
      <c r="L11" s="17">
        <v>9.37</v>
      </c>
      <c r="M11" s="17"/>
      <c r="N11" s="2">
        <f t="shared" si="0"/>
        <v>1131.896</v>
      </c>
    </row>
    <row r="12" spans="1:14" s="2" customFormat="1" ht="49.5" customHeight="1">
      <c r="A12" s="17">
        <v>10</v>
      </c>
      <c r="B12" s="17" t="s">
        <v>2</v>
      </c>
      <c r="C12" s="17">
        <v>6</v>
      </c>
      <c r="D12" s="17">
        <v>2003</v>
      </c>
      <c r="E12" s="17">
        <v>1</v>
      </c>
      <c r="F12" s="17">
        <v>1</v>
      </c>
      <c r="G12" s="17">
        <v>62.4</v>
      </c>
      <c r="H12" s="17">
        <v>0</v>
      </c>
      <c r="I12" s="17" t="s">
        <v>36</v>
      </c>
      <c r="J12" s="17" t="s">
        <v>32</v>
      </c>
      <c r="K12" s="17">
        <v>350</v>
      </c>
      <c r="L12" s="17">
        <v>9.37</v>
      </c>
      <c r="M12" s="17"/>
      <c r="N12" s="2">
        <f t="shared" si="0"/>
        <v>584.688</v>
      </c>
    </row>
    <row r="13" spans="1:14" s="2" customFormat="1" ht="50.25" customHeight="1">
      <c r="A13" s="17">
        <v>11</v>
      </c>
      <c r="B13" s="17" t="s">
        <v>2</v>
      </c>
      <c r="C13" s="17">
        <v>7</v>
      </c>
      <c r="D13" s="17">
        <v>1984</v>
      </c>
      <c r="E13" s="17">
        <v>1</v>
      </c>
      <c r="F13" s="17">
        <v>2</v>
      </c>
      <c r="G13" s="17">
        <v>125.1</v>
      </c>
      <c r="H13" s="17">
        <v>0</v>
      </c>
      <c r="I13" s="17" t="s">
        <v>36</v>
      </c>
      <c r="J13" s="17" t="s">
        <v>32</v>
      </c>
      <c r="K13" s="17">
        <v>182</v>
      </c>
      <c r="L13" s="17">
        <v>9.37</v>
      </c>
      <c r="M13" s="17"/>
      <c r="N13" s="2">
        <f t="shared" si="0"/>
        <v>1172.187</v>
      </c>
    </row>
    <row r="14" spans="1:14" s="2" customFormat="1" ht="51.75" customHeight="1">
      <c r="A14" s="17">
        <v>12</v>
      </c>
      <c r="B14" s="17" t="s">
        <v>2</v>
      </c>
      <c r="C14" s="17">
        <v>8</v>
      </c>
      <c r="D14" s="17">
        <v>1985</v>
      </c>
      <c r="E14" s="17">
        <v>1</v>
      </c>
      <c r="F14" s="17">
        <v>1</v>
      </c>
      <c r="G14" s="17">
        <v>61.5</v>
      </c>
      <c r="H14" s="17">
        <v>0</v>
      </c>
      <c r="I14" s="17" t="s">
        <v>36</v>
      </c>
      <c r="J14" s="17" t="s">
        <v>32</v>
      </c>
      <c r="K14" s="17">
        <v>176.3</v>
      </c>
      <c r="L14" s="17">
        <v>9.37</v>
      </c>
      <c r="M14" s="17"/>
      <c r="N14" s="2">
        <f t="shared" si="0"/>
        <v>576.255</v>
      </c>
    </row>
    <row r="15" spans="1:14" s="2" customFormat="1" ht="48.75" customHeight="1">
      <c r="A15" s="17">
        <v>13</v>
      </c>
      <c r="B15" s="17" t="s">
        <v>2</v>
      </c>
      <c r="C15" s="17">
        <v>9</v>
      </c>
      <c r="D15" s="17">
        <v>1984</v>
      </c>
      <c r="E15" s="17">
        <v>1</v>
      </c>
      <c r="F15" s="17">
        <v>1</v>
      </c>
      <c r="G15" s="17">
        <v>62.3</v>
      </c>
      <c r="H15" s="17">
        <v>0</v>
      </c>
      <c r="I15" s="17" t="s">
        <v>36</v>
      </c>
      <c r="J15" s="17" t="s">
        <v>32</v>
      </c>
      <c r="K15" s="17">
        <v>181.1</v>
      </c>
      <c r="L15" s="17">
        <v>9.37</v>
      </c>
      <c r="M15" s="17"/>
      <c r="N15" s="2">
        <f t="shared" si="0"/>
        <v>583.751</v>
      </c>
    </row>
    <row r="16" spans="1:14" s="2" customFormat="1" ht="48" customHeight="1">
      <c r="A16" s="17">
        <v>14</v>
      </c>
      <c r="B16" s="17" t="s">
        <v>2</v>
      </c>
      <c r="C16" s="17">
        <v>11</v>
      </c>
      <c r="D16" s="17">
        <v>1984</v>
      </c>
      <c r="E16" s="17">
        <v>1</v>
      </c>
      <c r="F16" s="17">
        <v>1</v>
      </c>
      <c r="G16" s="17">
        <v>59.7</v>
      </c>
      <c r="H16" s="17">
        <v>0</v>
      </c>
      <c r="I16" s="17" t="s">
        <v>36</v>
      </c>
      <c r="J16" s="17" t="s">
        <v>32</v>
      </c>
      <c r="K16" s="17">
        <v>192.7</v>
      </c>
      <c r="L16" s="17">
        <v>9.37</v>
      </c>
      <c r="M16" s="17"/>
      <c r="N16" s="2">
        <f t="shared" si="0"/>
        <v>559.389</v>
      </c>
    </row>
    <row r="17" spans="1:14" s="2" customFormat="1" ht="49.5" customHeight="1">
      <c r="A17" s="17">
        <v>16</v>
      </c>
      <c r="B17" s="17" t="s">
        <v>2</v>
      </c>
      <c r="C17" s="17" t="s">
        <v>3</v>
      </c>
      <c r="D17" s="17">
        <v>2006</v>
      </c>
      <c r="E17" s="17">
        <v>1</v>
      </c>
      <c r="F17" s="17">
        <v>1</v>
      </c>
      <c r="G17" s="58">
        <v>83</v>
      </c>
      <c r="H17" s="17">
        <v>0</v>
      </c>
      <c r="I17" s="17" t="s">
        <v>36</v>
      </c>
      <c r="J17" s="17" t="s">
        <v>34</v>
      </c>
      <c r="K17" s="17">
        <v>195.2</v>
      </c>
      <c r="L17" s="17">
        <v>9.37</v>
      </c>
      <c r="M17" s="17"/>
      <c r="N17" s="2">
        <f t="shared" si="0"/>
        <v>777.7099999999999</v>
      </c>
    </row>
    <row r="18" spans="1:14" s="2" customFormat="1" ht="49.5" customHeight="1">
      <c r="A18" s="17">
        <v>17</v>
      </c>
      <c r="B18" s="17" t="s">
        <v>2</v>
      </c>
      <c r="C18" s="17">
        <v>16</v>
      </c>
      <c r="D18" s="17">
        <v>1986</v>
      </c>
      <c r="E18" s="17">
        <v>1</v>
      </c>
      <c r="F18" s="17">
        <v>2</v>
      </c>
      <c r="G18" s="17">
        <v>136.5</v>
      </c>
      <c r="H18" s="17">
        <v>0</v>
      </c>
      <c r="I18" s="17" t="s">
        <v>36</v>
      </c>
      <c r="J18" s="17" t="s">
        <v>35</v>
      </c>
      <c r="K18" s="17">
        <v>199.4</v>
      </c>
      <c r="L18" s="17">
        <v>9.37</v>
      </c>
      <c r="M18" s="17" t="s">
        <v>38</v>
      </c>
      <c r="N18" s="2">
        <f t="shared" si="0"/>
        <v>1279.0049999999999</v>
      </c>
    </row>
    <row r="19" spans="1:14" s="2" customFormat="1" ht="49.5" customHeight="1">
      <c r="A19" s="17">
        <v>18</v>
      </c>
      <c r="B19" s="17" t="s">
        <v>2</v>
      </c>
      <c r="C19" s="17">
        <v>17</v>
      </c>
      <c r="D19" s="17">
        <v>1984</v>
      </c>
      <c r="E19" s="17">
        <v>1</v>
      </c>
      <c r="F19" s="17">
        <v>2</v>
      </c>
      <c r="G19" s="17">
        <v>133.9</v>
      </c>
      <c r="H19" s="17">
        <v>0</v>
      </c>
      <c r="I19" s="17" t="s">
        <v>36</v>
      </c>
      <c r="J19" s="17" t="s">
        <v>35</v>
      </c>
      <c r="K19" s="17">
        <v>194.2</v>
      </c>
      <c r="L19" s="17">
        <v>9.37</v>
      </c>
      <c r="M19" s="17" t="s">
        <v>38</v>
      </c>
      <c r="N19" s="2">
        <f t="shared" si="0"/>
        <v>1254.643</v>
      </c>
    </row>
    <row r="20" spans="1:14" s="2" customFormat="1" ht="49.5" customHeight="1">
      <c r="A20" s="17">
        <v>19</v>
      </c>
      <c r="B20" s="17" t="s">
        <v>2</v>
      </c>
      <c r="C20" s="17">
        <v>18</v>
      </c>
      <c r="D20" s="17">
        <v>1984</v>
      </c>
      <c r="E20" s="17">
        <v>1</v>
      </c>
      <c r="F20" s="17">
        <v>2</v>
      </c>
      <c r="G20" s="17">
        <v>137.9</v>
      </c>
      <c r="H20" s="17">
        <v>0</v>
      </c>
      <c r="I20" s="17" t="s">
        <v>36</v>
      </c>
      <c r="J20" s="17" t="s">
        <v>35</v>
      </c>
      <c r="K20" s="17">
        <v>200</v>
      </c>
      <c r="L20" s="17">
        <v>9.37</v>
      </c>
      <c r="M20" s="17" t="s">
        <v>38</v>
      </c>
      <c r="N20" s="2">
        <f t="shared" si="0"/>
        <v>1292.123</v>
      </c>
    </row>
    <row r="21" spans="1:14" s="2" customFormat="1" ht="51" customHeight="1">
      <c r="A21" s="17">
        <v>20</v>
      </c>
      <c r="B21" s="17" t="s">
        <v>2</v>
      </c>
      <c r="C21" s="17">
        <v>19</v>
      </c>
      <c r="D21" s="17">
        <v>1984</v>
      </c>
      <c r="E21" s="17">
        <v>1</v>
      </c>
      <c r="F21" s="17">
        <v>2</v>
      </c>
      <c r="G21" s="17">
        <v>171.7</v>
      </c>
      <c r="H21" s="17">
        <v>0</v>
      </c>
      <c r="I21" s="17" t="s">
        <v>36</v>
      </c>
      <c r="J21" s="17" t="s">
        <v>35</v>
      </c>
      <c r="K21" s="17">
        <v>194</v>
      </c>
      <c r="L21" s="17">
        <v>9.37</v>
      </c>
      <c r="M21" s="17" t="s">
        <v>38</v>
      </c>
      <c r="N21" s="2">
        <f t="shared" si="0"/>
        <v>1608.8289999999997</v>
      </c>
    </row>
    <row r="22" spans="1:14" s="2" customFormat="1" ht="52.5" customHeight="1">
      <c r="A22" s="17">
        <v>21</v>
      </c>
      <c r="B22" s="17" t="s">
        <v>2</v>
      </c>
      <c r="C22" s="17">
        <v>20</v>
      </c>
      <c r="D22" s="17">
        <v>1984</v>
      </c>
      <c r="E22" s="17">
        <v>1</v>
      </c>
      <c r="F22" s="17">
        <v>1</v>
      </c>
      <c r="G22" s="17">
        <v>135.1</v>
      </c>
      <c r="H22" s="17">
        <v>0</v>
      </c>
      <c r="I22" s="17" t="s">
        <v>36</v>
      </c>
      <c r="J22" s="17" t="s">
        <v>35</v>
      </c>
      <c r="K22" s="17">
        <v>195.5</v>
      </c>
      <c r="L22" s="17">
        <v>9.37</v>
      </c>
      <c r="M22" s="17" t="s">
        <v>38</v>
      </c>
      <c r="N22" s="2">
        <f t="shared" si="0"/>
        <v>1265.887</v>
      </c>
    </row>
    <row r="23" spans="1:14" s="2" customFormat="1" ht="60.75" customHeight="1">
      <c r="A23" s="17">
        <v>22</v>
      </c>
      <c r="B23" s="17" t="s">
        <v>2</v>
      </c>
      <c r="C23" s="17">
        <v>22</v>
      </c>
      <c r="D23" s="17">
        <v>1985</v>
      </c>
      <c r="E23" s="17">
        <v>1</v>
      </c>
      <c r="F23" s="17">
        <v>1</v>
      </c>
      <c r="G23" s="17">
        <v>68.1</v>
      </c>
      <c r="H23" s="17">
        <v>0</v>
      </c>
      <c r="I23" s="17" t="s">
        <v>36</v>
      </c>
      <c r="J23" s="17" t="s">
        <v>35</v>
      </c>
      <c r="K23" s="17">
        <v>199.4</v>
      </c>
      <c r="L23" s="17">
        <v>9.37</v>
      </c>
      <c r="M23" s="17" t="s">
        <v>38</v>
      </c>
      <c r="N23" s="2">
        <f t="shared" si="0"/>
        <v>638.0969999999999</v>
      </c>
    </row>
    <row r="24" spans="1:14" s="2" customFormat="1" ht="49.5" customHeight="1">
      <c r="A24" s="17">
        <v>23</v>
      </c>
      <c r="B24" s="17" t="s">
        <v>2</v>
      </c>
      <c r="C24" s="17">
        <v>24</v>
      </c>
      <c r="D24" s="17">
        <v>1985</v>
      </c>
      <c r="E24" s="17">
        <v>1</v>
      </c>
      <c r="F24" s="17">
        <v>2</v>
      </c>
      <c r="G24" s="17">
        <v>134.5</v>
      </c>
      <c r="H24" s="17">
        <v>0</v>
      </c>
      <c r="I24" s="17" t="s">
        <v>36</v>
      </c>
      <c r="J24" s="17" t="s">
        <v>35</v>
      </c>
      <c r="K24" s="17">
        <v>195</v>
      </c>
      <c r="L24" s="17">
        <v>9.37</v>
      </c>
      <c r="M24" s="17" t="s">
        <v>38</v>
      </c>
      <c r="N24" s="2">
        <f t="shared" si="0"/>
        <v>1260.2649999999999</v>
      </c>
    </row>
    <row r="25" spans="1:14" s="2" customFormat="1" ht="61.5" customHeight="1">
      <c r="A25" s="17">
        <v>24</v>
      </c>
      <c r="B25" s="17" t="s">
        <v>2</v>
      </c>
      <c r="C25" s="17">
        <v>25</v>
      </c>
      <c r="D25" s="17">
        <v>1985</v>
      </c>
      <c r="E25" s="17">
        <v>1</v>
      </c>
      <c r="F25" s="17">
        <v>2</v>
      </c>
      <c r="G25" s="17">
        <v>133.9</v>
      </c>
      <c r="H25" s="17">
        <v>0</v>
      </c>
      <c r="I25" s="17" t="s">
        <v>36</v>
      </c>
      <c r="J25" s="17" t="s">
        <v>32</v>
      </c>
      <c r="K25" s="17">
        <v>194.2</v>
      </c>
      <c r="L25" s="17">
        <v>9.37</v>
      </c>
      <c r="M25" s="17" t="s">
        <v>38</v>
      </c>
      <c r="N25" s="2">
        <f t="shared" si="0"/>
        <v>1254.643</v>
      </c>
    </row>
    <row r="26" spans="1:14" s="2" customFormat="1" ht="61.5" customHeight="1">
      <c r="A26" s="17">
        <v>25</v>
      </c>
      <c r="B26" s="17" t="s">
        <v>4</v>
      </c>
      <c r="C26" s="17" t="s">
        <v>5</v>
      </c>
      <c r="D26" s="17">
        <v>1991</v>
      </c>
      <c r="E26" s="17">
        <v>1</v>
      </c>
      <c r="F26" s="17">
        <v>2</v>
      </c>
      <c r="G26" s="17">
        <v>132.4</v>
      </c>
      <c r="H26" s="17">
        <v>0</v>
      </c>
      <c r="I26" s="17" t="s">
        <v>36</v>
      </c>
      <c r="J26" s="17" t="s">
        <v>32</v>
      </c>
      <c r="K26" s="17">
        <v>191.98</v>
      </c>
      <c r="L26" s="17">
        <v>9.37</v>
      </c>
      <c r="M26" s="17"/>
      <c r="N26" s="2">
        <f t="shared" si="0"/>
        <v>1240.588</v>
      </c>
    </row>
    <row r="27" spans="1:14" s="2" customFormat="1" ht="63.75" customHeight="1">
      <c r="A27" s="17">
        <v>26</v>
      </c>
      <c r="B27" s="17" t="s">
        <v>4</v>
      </c>
      <c r="C27" s="17">
        <v>2</v>
      </c>
      <c r="D27" s="17">
        <v>1980</v>
      </c>
      <c r="E27" s="17">
        <v>1</v>
      </c>
      <c r="F27" s="17">
        <v>3</v>
      </c>
      <c r="G27" s="58">
        <v>126</v>
      </c>
      <c r="H27" s="17">
        <v>0</v>
      </c>
      <c r="I27" s="17" t="s">
        <v>36</v>
      </c>
      <c r="J27" s="17" t="s">
        <v>32</v>
      </c>
      <c r="K27" s="17">
        <v>182</v>
      </c>
      <c r="L27" s="17">
        <v>9.37</v>
      </c>
      <c r="M27" s="17" t="s">
        <v>38</v>
      </c>
      <c r="N27" s="2">
        <f t="shared" si="0"/>
        <v>1180.62</v>
      </c>
    </row>
    <row r="28" spans="1:14" s="2" customFormat="1" ht="61.5" customHeight="1">
      <c r="A28" s="17">
        <v>27</v>
      </c>
      <c r="B28" s="17" t="s">
        <v>4</v>
      </c>
      <c r="C28" s="17">
        <v>3</v>
      </c>
      <c r="D28" s="17">
        <v>1981</v>
      </c>
      <c r="E28" s="17">
        <v>1</v>
      </c>
      <c r="F28" s="17">
        <v>2</v>
      </c>
      <c r="G28" s="17">
        <v>115.9</v>
      </c>
      <c r="H28" s="17">
        <v>0</v>
      </c>
      <c r="I28" s="17" t="s">
        <v>36</v>
      </c>
      <c r="J28" s="17" t="s">
        <v>55</v>
      </c>
      <c r="K28" s="17">
        <v>195.5</v>
      </c>
      <c r="L28" s="17">
        <v>9.37</v>
      </c>
      <c r="M28" s="17"/>
      <c r="N28" s="2">
        <f t="shared" si="0"/>
        <v>1085.983</v>
      </c>
    </row>
    <row r="29" spans="1:14" s="2" customFormat="1" ht="53.25" customHeight="1">
      <c r="A29" s="17">
        <v>28</v>
      </c>
      <c r="B29" s="17" t="s">
        <v>4</v>
      </c>
      <c r="C29" s="17">
        <v>5</v>
      </c>
      <c r="D29" s="17">
        <v>1982</v>
      </c>
      <c r="E29" s="17">
        <v>1</v>
      </c>
      <c r="F29" s="17">
        <v>2</v>
      </c>
      <c r="G29" s="17">
        <v>121.8</v>
      </c>
      <c r="H29" s="17">
        <v>0</v>
      </c>
      <c r="I29" s="17" t="s">
        <v>36</v>
      </c>
      <c r="J29" s="17" t="s">
        <v>32</v>
      </c>
      <c r="K29" s="17">
        <v>191.2</v>
      </c>
      <c r="L29" s="17">
        <v>9.37</v>
      </c>
      <c r="M29" s="17"/>
      <c r="N29" s="2">
        <f t="shared" si="0"/>
        <v>1141.2659999999998</v>
      </c>
    </row>
    <row r="30" spans="1:14" s="2" customFormat="1" ht="63" customHeight="1">
      <c r="A30" s="17">
        <v>29</v>
      </c>
      <c r="B30" s="17" t="s">
        <v>4</v>
      </c>
      <c r="C30" s="17">
        <v>7</v>
      </c>
      <c r="D30" s="17">
        <v>1980</v>
      </c>
      <c r="E30" s="17">
        <v>1</v>
      </c>
      <c r="F30" s="17">
        <v>1</v>
      </c>
      <c r="G30" s="17">
        <v>63.8</v>
      </c>
      <c r="H30" s="17">
        <v>0</v>
      </c>
      <c r="I30" s="17" t="s">
        <v>36</v>
      </c>
      <c r="J30" s="17" t="s">
        <v>32</v>
      </c>
      <c r="K30" s="17">
        <v>193.9</v>
      </c>
      <c r="L30" s="17">
        <v>9.37</v>
      </c>
      <c r="M30" s="17"/>
      <c r="N30" s="2">
        <f t="shared" si="0"/>
        <v>597.8059999999999</v>
      </c>
    </row>
    <row r="31" spans="1:14" s="2" customFormat="1" ht="58.5" customHeight="1">
      <c r="A31" s="17">
        <v>30</v>
      </c>
      <c r="B31" s="17" t="s">
        <v>4</v>
      </c>
      <c r="C31" s="17">
        <v>8</v>
      </c>
      <c r="D31" s="17">
        <v>1982</v>
      </c>
      <c r="E31" s="17">
        <v>1</v>
      </c>
      <c r="F31" s="17">
        <v>1</v>
      </c>
      <c r="G31" s="17">
        <v>26.8</v>
      </c>
      <c r="H31" s="17">
        <v>0</v>
      </c>
      <c r="I31" s="17" t="s">
        <v>36</v>
      </c>
      <c r="J31" s="17" t="s">
        <v>32</v>
      </c>
      <c r="K31" s="17">
        <v>152.69</v>
      </c>
      <c r="L31" s="17">
        <v>9.37</v>
      </c>
      <c r="M31" s="17" t="s">
        <v>38</v>
      </c>
      <c r="N31" s="2">
        <f t="shared" si="0"/>
        <v>251.11599999999999</v>
      </c>
    </row>
    <row r="32" spans="1:14" s="8" customFormat="1" ht="50.25" customHeight="1">
      <c r="A32" s="17">
        <v>31</v>
      </c>
      <c r="B32" s="18" t="s">
        <v>4</v>
      </c>
      <c r="C32" s="18">
        <v>9</v>
      </c>
      <c r="D32" s="18">
        <v>1980</v>
      </c>
      <c r="E32" s="18">
        <v>1</v>
      </c>
      <c r="F32" s="18">
        <v>1</v>
      </c>
      <c r="G32" s="18">
        <v>60.7</v>
      </c>
      <c r="H32" s="18">
        <v>0</v>
      </c>
      <c r="I32" s="18" t="s">
        <v>36</v>
      </c>
      <c r="J32" s="18" t="s">
        <v>32</v>
      </c>
      <c r="K32" s="18">
        <v>179.51</v>
      </c>
      <c r="L32" s="17">
        <v>9.37</v>
      </c>
      <c r="M32" s="18"/>
      <c r="N32" s="2">
        <f t="shared" si="0"/>
        <v>568.759</v>
      </c>
    </row>
    <row r="33" spans="1:14" s="2" customFormat="1" ht="48" customHeight="1">
      <c r="A33" s="17">
        <v>32</v>
      </c>
      <c r="B33" s="17" t="s">
        <v>4</v>
      </c>
      <c r="C33" s="17">
        <v>13</v>
      </c>
      <c r="D33" s="17">
        <v>1980</v>
      </c>
      <c r="E33" s="17">
        <v>1</v>
      </c>
      <c r="F33" s="17">
        <v>1</v>
      </c>
      <c r="G33" s="58">
        <v>78.5</v>
      </c>
      <c r="H33" s="17">
        <v>0</v>
      </c>
      <c r="I33" s="17" t="s">
        <v>36</v>
      </c>
      <c r="J33" s="17" t="s">
        <v>32</v>
      </c>
      <c r="K33" s="17">
        <v>227.65</v>
      </c>
      <c r="L33" s="17">
        <v>9.37</v>
      </c>
      <c r="M33" s="17"/>
      <c r="N33" s="2">
        <f t="shared" si="0"/>
        <v>735.545</v>
      </c>
    </row>
    <row r="34" spans="1:14" s="8" customFormat="1" ht="49.5" customHeight="1">
      <c r="A34" s="17">
        <v>33</v>
      </c>
      <c r="B34" s="18" t="s">
        <v>4</v>
      </c>
      <c r="C34" s="18">
        <v>14</v>
      </c>
      <c r="D34" s="18">
        <v>1987</v>
      </c>
      <c r="E34" s="18">
        <v>1</v>
      </c>
      <c r="F34" s="18">
        <v>1</v>
      </c>
      <c r="G34" s="18">
        <v>55.9</v>
      </c>
      <c r="H34" s="18">
        <v>0</v>
      </c>
      <c r="I34" s="18" t="s">
        <v>36</v>
      </c>
      <c r="J34" s="18" t="s">
        <v>35</v>
      </c>
      <c r="K34" s="18">
        <v>161.24</v>
      </c>
      <c r="L34" s="17">
        <v>9.37</v>
      </c>
      <c r="M34" s="18" t="s">
        <v>38</v>
      </c>
      <c r="N34" s="2">
        <f t="shared" si="0"/>
        <v>523.7829999999999</v>
      </c>
    </row>
    <row r="35" spans="1:14" s="2" customFormat="1" ht="50.25" customHeight="1">
      <c r="A35" s="17">
        <v>34</v>
      </c>
      <c r="B35" s="17" t="s">
        <v>4</v>
      </c>
      <c r="C35" s="17">
        <v>15</v>
      </c>
      <c r="D35" s="17">
        <v>1987</v>
      </c>
      <c r="E35" s="17">
        <v>1</v>
      </c>
      <c r="F35" s="17">
        <v>2</v>
      </c>
      <c r="G35" s="58">
        <v>111</v>
      </c>
      <c r="H35" s="17">
        <v>0</v>
      </c>
      <c r="I35" s="17" t="s">
        <v>36</v>
      </c>
      <c r="J35" s="17" t="s">
        <v>35</v>
      </c>
      <c r="K35" s="17">
        <v>160.95</v>
      </c>
      <c r="L35" s="17">
        <v>9.37</v>
      </c>
      <c r="M35" s="17" t="s">
        <v>38</v>
      </c>
      <c r="N35" s="2">
        <f t="shared" si="0"/>
        <v>1040.07</v>
      </c>
    </row>
    <row r="36" spans="1:14" s="2" customFormat="1" ht="50.25" customHeight="1">
      <c r="A36" s="17">
        <v>35</v>
      </c>
      <c r="B36" s="17" t="s">
        <v>4</v>
      </c>
      <c r="C36" s="17">
        <v>16</v>
      </c>
      <c r="D36" s="17">
        <v>1987</v>
      </c>
      <c r="E36" s="17">
        <v>1</v>
      </c>
      <c r="F36" s="17">
        <v>1</v>
      </c>
      <c r="G36" s="17">
        <v>56</v>
      </c>
      <c r="H36" s="17">
        <v>0</v>
      </c>
      <c r="I36" s="17" t="s">
        <v>36</v>
      </c>
      <c r="J36" s="17" t="s">
        <v>35</v>
      </c>
      <c r="K36" s="17">
        <v>161.24</v>
      </c>
      <c r="L36" s="17">
        <v>9.37</v>
      </c>
      <c r="M36" s="17" t="s">
        <v>38</v>
      </c>
      <c r="N36" s="2">
        <f t="shared" si="0"/>
        <v>524.7199999999999</v>
      </c>
    </row>
    <row r="37" spans="1:14" s="2" customFormat="1" ht="51" customHeight="1">
      <c r="A37" s="17">
        <v>36</v>
      </c>
      <c r="B37" s="17" t="s">
        <v>4</v>
      </c>
      <c r="C37" s="17">
        <v>17</v>
      </c>
      <c r="D37" s="17">
        <v>1987</v>
      </c>
      <c r="E37" s="17">
        <v>1</v>
      </c>
      <c r="F37" s="17">
        <v>1</v>
      </c>
      <c r="G37" s="17">
        <v>55.6</v>
      </c>
      <c r="H37" s="17">
        <v>0</v>
      </c>
      <c r="I37" s="17" t="s">
        <v>36</v>
      </c>
      <c r="J37" s="17" t="s">
        <v>35</v>
      </c>
      <c r="K37" s="17">
        <v>161.35</v>
      </c>
      <c r="L37" s="17">
        <v>9.37</v>
      </c>
      <c r="M37" s="17" t="s">
        <v>38</v>
      </c>
      <c r="N37" s="2">
        <f t="shared" si="0"/>
        <v>520.972</v>
      </c>
    </row>
    <row r="38" spans="1:14" s="2" customFormat="1" ht="50.25" customHeight="1">
      <c r="A38" s="17">
        <v>37</v>
      </c>
      <c r="B38" s="17" t="s">
        <v>4</v>
      </c>
      <c r="C38" s="17">
        <v>18</v>
      </c>
      <c r="D38" s="17">
        <v>1989</v>
      </c>
      <c r="E38" s="17">
        <v>1</v>
      </c>
      <c r="F38" s="17">
        <v>2</v>
      </c>
      <c r="G38" s="17">
        <v>111.3</v>
      </c>
      <c r="H38" s="17">
        <v>0</v>
      </c>
      <c r="I38" s="17" t="s">
        <v>36</v>
      </c>
      <c r="J38" s="17" t="s">
        <v>35</v>
      </c>
      <c r="K38" s="17">
        <v>161.39</v>
      </c>
      <c r="L38" s="17">
        <v>9.37</v>
      </c>
      <c r="M38" s="17" t="s">
        <v>38</v>
      </c>
      <c r="N38" s="2">
        <f t="shared" si="0"/>
        <v>1042.8809999999999</v>
      </c>
    </row>
    <row r="39" spans="1:14" s="2" customFormat="1" ht="49.5" customHeight="1">
      <c r="A39" s="17">
        <v>38</v>
      </c>
      <c r="B39" s="17" t="s">
        <v>4</v>
      </c>
      <c r="C39" s="17">
        <v>19</v>
      </c>
      <c r="D39" s="17">
        <v>1988</v>
      </c>
      <c r="E39" s="17">
        <v>1</v>
      </c>
      <c r="F39" s="17">
        <v>1</v>
      </c>
      <c r="G39" s="17">
        <v>56</v>
      </c>
      <c r="H39" s="17">
        <v>0</v>
      </c>
      <c r="I39" s="17" t="s">
        <v>36</v>
      </c>
      <c r="J39" s="17" t="s">
        <v>35</v>
      </c>
      <c r="K39" s="17">
        <v>161.39</v>
      </c>
      <c r="L39" s="17">
        <v>9.37</v>
      </c>
      <c r="M39" s="17" t="s">
        <v>38</v>
      </c>
      <c r="N39" s="2">
        <f t="shared" si="0"/>
        <v>524.7199999999999</v>
      </c>
    </row>
    <row r="40" spans="1:14" s="2" customFormat="1" ht="51.75" customHeight="1">
      <c r="A40" s="17">
        <v>39</v>
      </c>
      <c r="B40" s="17" t="s">
        <v>4</v>
      </c>
      <c r="C40" s="17">
        <v>20</v>
      </c>
      <c r="D40" s="17">
        <v>1988</v>
      </c>
      <c r="E40" s="17">
        <v>1</v>
      </c>
      <c r="F40" s="17">
        <v>1</v>
      </c>
      <c r="G40" s="17">
        <v>54.9</v>
      </c>
      <c r="H40" s="17">
        <v>0</v>
      </c>
      <c r="I40" s="17" t="s">
        <v>36</v>
      </c>
      <c r="J40" s="17" t="s">
        <v>35</v>
      </c>
      <c r="K40" s="17">
        <v>166.03</v>
      </c>
      <c r="L40" s="17">
        <v>9.37</v>
      </c>
      <c r="M40" s="17" t="s">
        <v>38</v>
      </c>
      <c r="N40" s="2">
        <f t="shared" si="0"/>
        <v>514.4129999999999</v>
      </c>
    </row>
    <row r="41" spans="1:14" s="2" customFormat="1" ht="49.5" customHeight="1">
      <c r="A41" s="17">
        <v>40</v>
      </c>
      <c r="B41" s="17" t="s">
        <v>4</v>
      </c>
      <c r="C41" s="17">
        <v>21</v>
      </c>
      <c r="D41" s="17">
        <v>1988</v>
      </c>
      <c r="E41" s="17">
        <v>1</v>
      </c>
      <c r="F41" s="17">
        <v>1</v>
      </c>
      <c r="G41" s="17">
        <v>55.9</v>
      </c>
      <c r="H41" s="17">
        <v>0</v>
      </c>
      <c r="I41" s="17" t="s">
        <v>36</v>
      </c>
      <c r="J41" s="17" t="s">
        <v>35</v>
      </c>
      <c r="K41" s="17">
        <v>160.08</v>
      </c>
      <c r="L41" s="17">
        <v>9.37</v>
      </c>
      <c r="M41" s="17" t="s">
        <v>38</v>
      </c>
      <c r="N41" s="2">
        <f t="shared" si="0"/>
        <v>523.7829999999999</v>
      </c>
    </row>
    <row r="42" spans="1:14" s="2" customFormat="1" ht="51" customHeight="1">
      <c r="A42" s="17">
        <v>41</v>
      </c>
      <c r="B42" s="17" t="s">
        <v>6</v>
      </c>
      <c r="C42" s="17">
        <v>1</v>
      </c>
      <c r="D42" s="17">
        <v>1987</v>
      </c>
      <c r="E42" s="17">
        <v>1</v>
      </c>
      <c r="F42" s="17">
        <v>2</v>
      </c>
      <c r="G42" s="17">
        <v>137.9</v>
      </c>
      <c r="H42" s="17">
        <v>0</v>
      </c>
      <c r="I42" s="17" t="s">
        <v>36</v>
      </c>
      <c r="J42" s="17" t="s">
        <v>32</v>
      </c>
      <c r="K42" s="17">
        <v>220.4</v>
      </c>
      <c r="L42" s="17">
        <v>9.37</v>
      </c>
      <c r="M42" s="17" t="s">
        <v>38</v>
      </c>
      <c r="N42" s="2">
        <f t="shared" si="0"/>
        <v>1292.123</v>
      </c>
    </row>
    <row r="43" spans="1:14" s="2" customFormat="1" ht="50.25" customHeight="1">
      <c r="A43" s="17">
        <v>42</v>
      </c>
      <c r="B43" s="17" t="s">
        <v>6</v>
      </c>
      <c r="C43" s="17">
        <v>2</v>
      </c>
      <c r="D43" s="17">
        <v>1978</v>
      </c>
      <c r="E43" s="17">
        <v>1</v>
      </c>
      <c r="F43" s="17">
        <v>2</v>
      </c>
      <c r="G43" s="58">
        <v>66</v>
      </c>
      <c r="H43" s="17">
        <v>0</v>
      </c>
      <c r="I43" s="17" t="s">
        <v>36</v>
      </c>
      <c r="J43" s="17" t="s">
        <v>32</v>
      </c>
      <c r="K43" s="17">
        <v>95.7</v>
      </c>
      <c r="L43" s="17">
        <v>9.37</v>
      </c>
      <c r="M43" s="17" t="s">
        <v>38</v>
      </c>
      <c r="N43" s="2">
        <f t="shared" si="0"/>
        <v>618.42</v>
      </c>
    </row>
    <row r="44" spans="1:14" s="2" customFormat="1" ht="51" customHeight="1">
      <c r="A44" s="17">
        <v>43</v>
      </c>
      <c r="B44" s="17" t="s">
        <v>6</v>
      </c>
      <c r="C44" s="17">
        <v>3</v>
      </c>
      <c r="D44" s="17">
        <v>1978</v>
      </c>
      <c r="E44" s="17">
        <v>1</v>
      </c>
      <c r="F44" s="17">
        <v>3</v>
      </c>
      <c r="G44" s="17">
        <v>101.7</v>
      </c>
      <c r="H44" s="17">
        <v>0</v>
      </c>
      <c r="I44" s="17" t="s">
        <v>36</v>
      </c>
      <c r="J44" s="17" t="s">
        <v>32</v>
      </c>
      <c r="K44" s="17">
        <v>147.5</v>
      </c>
      <c r="L44" s="17">
        <v>9.37</v>
      </c>
      <c r="M44" s="17" t="s">
        <v>38</v>
      </c>
      <c r="N44" s="2">
        <f t="shared" si="0"/>
        <v>952.929</v>
      </c>
    </row>
    <row r="45" spans="1:14" s="2" customFormat="1" ht="49.5" customHeight="1">
      <c r="A45" s="17">
        <v>44</v>
      </c>
      <c r="B45" s="17" t="s">
        <v>6</v>
      </c>
      <c r="C45" s="17">
        <v>5</v>
      </c>
      <c r="D45" s="17">
        <v>1979</v>
      </c>
      <c r="E45" s="17">
        <v>1</v>
      </c>
      <c r="F45" s="17">
        <v>3</v>
      </c>
      <c r="G45" s="17">
        <v>98.9</v>
      </c>
      <c r="H45" s="17">
        <v>0</v>
      </c>
      <c r="I45" s="17" t="s">
        <v>36</v>
      </c>
      <c r="J45" s="17" t="s">
        <v>32</v>
      </c>
      <c r="K45" s="17">
        <v>143.4</v>
      </c>
      <c r="L45" s="17">
        <v>9.37</v>
      </c>
      <c r="M45" s="17" t="s">
        <v>38</v>
      </c>
      <c r="N45" s="2">
        <f t="shared" si="0"/>
        <v>926.693</v>
      </c>
    </row>
    <row r="46" spans="1:14" s="2" customFormat="1" ht="49.5" customHeight="1">
      <c r="A46" s="17">
        <v>45</v>
      </c>
      <c r="B46" s="17" t="s">
        <v>6</v>
      </c>
      <c r="C46" s="17">
        <v>6</v>
      </c>
      <c r="D46" s="17">
        <v>1978</v>
      </c>
      <c r="E46" s="17">
        <v>1</v>
      </c>
      <c r="F46" s="17">
        <v>3</v>
      </c>
      <c r="G46" s="17">
        <v>104.2</v>
      </c>
      <c r="H46" s="17">
        <v>0</v>
      </c>
      <c r="I46" s="17" t="s">
        <v>36</v>
      </c>
      <c r="J46" s="17" t="s">
        <v>32</v>
      </c>
      <c r="K46" s="17">
        <v>151</v>
      </c>
      <c r="L46" s="17">
        <v>9.37</v>
      </c>
      <c r="M46" s="17" t="s">
        <v>38</v>
      </c>
      <c r="N46" s="2">
        <f t="shared" si="0"/>
        <v>976.3539999999999</v>
      </c>
    </row>
    <row r="47" spans="1:14" s="2" customFormat="1" ht="49.5" customHeight="1">
      <c r="A47" s="17">
        <v>46</v>
      </c>
      <c r="B47" s="17" t="s">
        <v>6</v>
      </c>
      <c r="C47" s="17">
        <v>8</v>
      </c>
      <c r="D47" s="17">
        <v>1977</v>
      </c>
      <c r="E47" s="17">
        <v>1</v>
      </c>
      <c r="F47" s="17">
        <v>3</v>
      </c>
      <c r="G47" s="17">
        <v>104.9</v>
      </c>
      <c r="H47" s="17">
        <v>0</v>
      </c>
      <c r="I47" s="17" t="s">
        <v>36</v>
      </c>
      <c r="J47" s="17" t="s">
        <v>32</v>
      </c>
      <c r="K47" s="17">
        <v>152.1</v>
      </c>
      <c r="L47" s="17">
        <v>9.37</v>
      </c>
      <c r="M47" s="17" t="s">
        <v>38</v>
      </c>
      <c r="N47" s="2">
        <f t="shared" si="0"/>
        <v>982.913</v>
      </c>
    </row>
    <row r="48" spans="1:14" s="2" customFormat="1" ht="49.5" customHeight="1">
      <c r="A48" s="17">
        <v>47</v>
      </c>
      <c r="B48" s="17" t="s">
        <v>6</v>
      </c>
      <c r="C48" s="17">
        <v>9</v>
      </c>
      <c r="D48" s="17">
        <v>1977</v>
      </c>
      <c r="E48" s="17">
        <v>1</v>
      </c>
      <c r="F48" s="17">
        <v>2</v>
      </c>
      <c r="G48" s="17">
        <v>67.3</v>
      </c>
      <c r="H48" s="17">
        <v>0</v>
      </c>
      <c r="I48" s="17" t="s">
        <v>36</v>
      </c>
      <c r="J48" s="17" t="s">
        <v>32</v>
      </c>
      <c r="K48" s="17">
        <v>145</v>
      </c>
      <c r="L48" s="17">
        <v>9.37</v>
      </c>
      <c r="M48" s="17" t="s">
        <v>38</v>
      </c>
      <c r="N48" s="2">
        <f t="shared" si="0"/>
        <v>630.6009999999999</v>
      </c>
    </row>
    <row r="49" spans="1:14" s="2" customFormat="1" ht="52.5" customHeight="1">
      <c r="A49" s="17">
        <v>48</v>
      </c>
      <c r="B49" s="17" t="s">
        <v>6</v>
      </c>
      <c r="C49" s="17">
        <v>13</v>
      </c>
      <c r="D49" s="17">
        <v>1978</v>
      </c>
      <c r="E49" s="17">
        <v>1</v>
      </c>
      <c r="F49" s="17">
        <v>3</v>
      </c>
      <c r="G49" s="58">
        <v>104</v>
      </c>
      <c r="H49" s="17">
        <v>0</v>
      </c>
      <c r="I49" s="17" t="s">
        <v>36</v>
      </c>
      <c r="J49" s="17" t="s">
        <v>32</v>
      </c>
      <c r="K49" s="17">
        <v>150.8</v>
      </c>
      <c r="L49" s="17">
        <v>9.37</v>
      </c>
      <c r="M49" s="17" t="s">
        <v>38</v>
      </c>
      <c r="N49" s="2">
        <f t="shared" si="0"/>
        <v>974.4799999999999</v>
      </c>
    </row>
    <row r="50" spans="1:14" s="2" customFormat="1" ht="49.5" customHeight="1">
      <c r="A50" s="17">
        <v>49</v>
      </c>
      <c r="B50" s="17" t="s">
        <v>6</v>
      </c>
      <c r="C50" s="17">
        <v>12</v>
      </c>
      <c r="D50" s="17">
        <v>1978</v>
      </c>
      <c r="E50" s="17">
        <v>1</v>
      </c>
      <c r="F50" s="17">
        <v>3</v>
      </c>
      <c r="G50" s="17">
        <v>107.4</v>
      </c>
      <c r="H50" s="17">
        <v>0</v>
      </c>
      <c r="I50" s="17" t="s">
        <v>36</v>
      </c>
      <c r="J50" s="17" t="s">
        <v>32</v>
      </c>
      <c r="K50" s="17">
        <v>155.7</v>
      </c>
      <c r="L50" s="17">
        <v>9.37</v>
      </c>
      <c r="M50" s="17" t="s">
        <v>38</v>
      </c>
      <c r="N50" s="2">
        <f t="shared" si="0"/>
        <v>1006.338</v>
      </c>
    </row>
    <row r="51" spans="1:14" s="2" customFormat="1" ht="49.5" customHeight="1">
      <c r="A51" s="17">
        <v>51</v>
      </c>
      <c r="B51" s="17" t="s">
        <v>8</v>
      </c>
      <c r="C51" s="17">
        <v>1</v>
      </c>
      <c r="D51" s="17">
        <v>1970</v>
      </c>
      <c r="E51" s="17">
        <v>1</v>
      </c>
      <c r="F51" s="17">
        <v>1</v>
      </c>
      <c r="G51" s="17">
        <v>60.1</v>
      </c>
      <c r="H51" s="17">
        <v>0</v>
      </c>
      <c r="I51" s="17" t="s">
        <v>36</v>
      </c>
      <c r="J51" s="17" t="s">
        <v>32</v>
      </c>
      <c r="K51" s="17">
        <v>414</v>
      </c>
      <c r="L51" s="17">
        <v>9.37</v>
      </c>
      <c r="M51" s="17"/>
      <c r="N51" s="2">
        <f t="shared" si="0"/>
        <v>563.137</v>
      </c>
    </row>
    <row r="52" spans="1:14" s="2" customFormat="1" ht="56.25" customHeight="1">
      <c r="A52" s="17">
        <v>52</v>
      </c>
      <c r="B52" s="17" t="s">
        <v>8</v>
      </c>
      <c r="C52" s="17">
        <v>4</v>
      </c>
      <c r="D52" s="17">
        <v>1984</v>
      </c>
      <c r="E52" s="17">
        <v>1</v>
      </c>
      <c r="F52" s="17">
        <v>2</v>
      </c>
      <c r="G52" s="17">
        <v>122.3</v>
      </c>
      <c r="H52" s="17">
        <v>0</v>
      </c>
      <c r="I52" s="17" t="s">
        <v>36</v>
      </c>
      <c r="J52" s="17" t="s">
        <v>32</v>
      </c>
      <c r="K52" s="17">
        <v>273</v>
      </c>
      <c r="L52" s="17">
        <v>9.37</v>
      </c>
      <c r="M52" s="17"/>
      <c r="N52" s="2">
        <f t="shared" si="0"/>
        <v>1145.9509999999998</v>
      </c>
    </row>
    <row r="53" spans="1:14" s="2" customFormat="1" ht="48" customHeight="1">
      <c r="A53" s="17">
        <v>53</v>
      </c>
      <c r="B53" s="17" t="s">
        <v>8</v>
      </c>
      <c r="C53" s="17">
        <v>5</v>
      </c>
      <c r="D53" s="17">
        <v>1980</v>
      </c>
      <c r="E53" s="17">
        <v>1</v>
      </c>
      <c r="F53" s="17">
        <v>1</v>
      </c>
      <c r="G53" s="17">
        <v>61.4</v>
      </c>
      <c r="H53" s="17">
        <v>0</v>
      </c>
      <c r="I53" s="17" t="s">
        <v>36</v>
      </c>
      <c r="J53" s="17" t="s">
        <v>32</v>
      </c>
      <c r="K53" s="17">
        <v>386</v>
      </c>
      <c r="L53" s="17">
        <v>9.37</v>
      </c>
      <c r="M53" s="17"/>
      <c r="N53" s="2">
        <f t="shared" si="0"/>
        <v>575.318</v>
      </c>
    </row>
    <row r="54" spans="1:14" s="2" customFormat="1" ht="49.5" customHeight="1">
      <c r="A54" s="17">
        <v>54</v>
      </c>
      <c r="B54" s="17" t="s">
        <v>49</v>
      </c>
      <c r="C54" s="17">
        <v>3</v>
      </c>
      <c r="D54" s="17">
        <v>2001</v>
      </c>
      <c r="E54" s="17">
        <v>1</v>
      </c>
      <c r="F54" s="17">
        <v>2</v>
      </c>
      <c r="G54" s="17">
        <v>103.1</v>
      </c>
      <c r="H54" s="17">
        <v>0</v>
      </c>
      <c r="I54" s="17" t="s">
        <v>36</v>
      </c>
      <c r="J54" s="17" t="s">
        <v>33</v>
      </c>
      <c r="K54" s="17">
        <v>173.8</v>
      </c>
      <c r="L54" s="17">
        <v>9.37</v>
      </c>
      <c r="M54" s="17"/>
      <c r="N54" s="2">
        <f t="shared" si="0"/>
        <v>966.0469999999999</v>
      </c>
    </row>
    <row r="55" spans="1:14" s="2" customFormat="1" ht="50.25" customHeight="1">
      <c r="A55" s="17">
        <v>55</v>
      </c>
      <c r="B55" s="17" t="s">
        <v>10</v>
      </c>
      <c r="C55" s="17">
        <v>11</v>
      </c>
      <c r="D55" s="17">
        <v>1987</v>
      </c>
      <c r="E55" s="17">
        <v>1</v>
      </c>
      <c r="F55" s="17">
        <v>2</v>
      </c>
      <c r="G55" s="17">
        <v>107.6</v>
      </c>
      <c r="H55" s="17">
        <v>0</v>
      </c>
      <c r="I55" s="17" t="s">
        <v>36</v>
      </c>
      <c r="J55" s="17" t="s">
        <v>32</v>
      </c>
      <c r="K55" s="17">
        <v>156</v>
      </c>
      <c r="L55" s="17">
        <v>9.37</v>
      </c>
      <c r="M55" s="17"/>
      <c r="N55" s="2">
        <f t="shared" si="0"/>
        <v>1008.2119999999999</v>
      </c>
    </row>
    <row r="56" spans="1:14" s="2" customFormat="1" ht="60.75" customHeight="1">
      <c r="A56" s="17">
        <v>56</v>
      </c>
      <c r="B56" s="17" t="s">
        <v>10</v>
      </c>
      <c r="C56" s="17">
        <v>12</v>
      </c>
      <c r="D56" s="17">
        <v>1990</v>
      </c>
      <c r="E56" s="17">
        <v>1</v>
      </c>
      <c r="F56" s="17">
        <v>1</v>
      </c>
      <c r="G56" s="17">
        <v>53.8</v>
      </c>
      <c r="H56" s="17">
        <v>0</v>
      </c>
      <c r="I56" s="17" t="s">
        <v>36</v>
      </c>
      <c r="J56" s="17" t="s">
        <v>32</v>
      </c>
      <c r="K56" s="17">
        <v>155.2</v>
      </c>
      <c r="L56" s="17">
        <v>9.37</v>
      </c>
      <c r="M56" s="17"/>
      <c r="N56" s="2">
        <f t="shared" si="0"/>
        <v>504.10599999999994</v>
      </c>
    </row>
    <row r="57" spans="1:14" s="2" customFormat="1" ht="49.5" customHeight="1">
      <c r="A57" s="17">
        <v>58</v>
      </c>
      <c r="B57" s="17" t="s">
        <v>11</v>
      </c>
      <c r="C57" s="17">
        <v>4</v>
      </c>
      <c r="D57" s="17">
        <v>1990</v>
      </c>
      <c r="E57" s="17">
        <v>1</v>
      </c>
      <c r="F57" s="17">
        <v>1</v>
      </c>
      <c r="G57" s="17">
        <v>57.04</v>
      </c>
      <c r="H57" s="17">
        <v>0</v>
      </c>
      <c r="I57" s="17" t="s">
        <v>36</v>
      </c>
      <c r="J57" s="17" t="s">
        <v>32</v>
      </c>
      <c r="K57" s="17">
        <v>164</v>
      </c>
      <c r="L57" s="17">
        <v>9.37</v>
      </c>
      <c r="M57" s="17"/>
      <c r="N57" s="2">
        <f t="shared" si="0"/>
        <v>534.4648</v>
      </c>
    </row>
    <row r="58" spans="1:14" s="2" customFormat="1" ht="48" customHeight="1">
      <c r="A58" s="17">
        <v>59</v>
      </c>
      <c r="B58" s="17" t="s">
        <v>11</v>
      </c>
      <c r="C58" s="17">
        <v>5</v>
      </c>
      <c r="D58" s="17">
        <v>1990</v>
      </c>
      <c r="E58" s="17">
        <v>1</v>
      </c>
      <c r="F58" s="17">
        <v>2</v>
      </c>
      <c r="G58" s="17">
        <v>113.9</v>
      </c>
      <c r="H58" s="17">
        <v>0</v>
      </c>
      <c r="I58" s="17" t="s">
        <v>36</v>
      </c>
      <c r="J58" s="17" t="s">
        <v>32</v>
      </c>
      <c r="K58" s="17">
        <v>166</v>
      </c>
      <c r="L58" s="17">
        <v>9.37</v>
      </c>
      <c r="M58" s="17"/>
      <c r="N58" s="2">
        <f t="shared" si="0"/>
        <v>1067.243</v>
      </c>
    </row>
    <row r="59" spans="1:14" s="2" customFormat="1" ht="50.25" customHeight="1">
      <c r="A59" s="17">
        <v>60</v>
      </c>
      <c r="B59" s="17" t="s">
        <v>11</v>
      </c>
      <c r="C59" s="17">
        <v>6</v>
      </c>
      <c r="D59" s="17">
        <v>1990</v>
      </c>
      <c r="E59" s="17">
        <v>1</v>
      </c>
      <c r="F59" s="17">
        <v>2</v>
      </c>
      <c r="G59" s="17">
        <v>117</v>
      </c>
      <c r="H59" s="17">
        <v>0</v>
      </c>
      <c r="I59" s="17" t="s">
        <v>36</v>
      </c>
      <c r="J59" s="17" t="s">
        <v>32</v>
      </c>
      <c r="K59" s="17">
        <v>170</v>
      </c>
      <c r="L59" s="17">
        <v>9.37</v>
      </c>
      <c r="M59" s="17"/>
      <c r="N59" s="2">
        <f t="shared" si="0"/>
        <v>1096.29</v>
      </c>
    </row>
    <row r="60" spans="1:14" s="2" customFormat="1" ht="50.25" customHeight="1">
      <c r="A60" s="17">
        <v>61</v>
      </c>
      <c r="B60" s="17" t="s">
        <v>11</v>
      </c>
      <c r="C60" s="17">
        <v>8</v>
      </c>
      <c r="D60" s="17">
        <v>1990</v>
      </c>
      <c r="E60" s="17">
        <v>1</v>
      </c>
      <c r="F60" s="17">
        <v>1</v>
      </c>
      <c r="G60" s="17">
        <v>56.9</v>
      </c>
      <c r="H60" s="17">
        <v>0</v>
      </c>
      <c r="I60" s="17" t="s">
        <v>36</v>
      </c>
      <c r="J60" s="17" t="s">
        <v>32</v>
      </c>
      <c r="K60" s="17">
        <v>166</v>
      </c>
      <c r="L60" s="17">
        <v>9.37</v>
      </c>
      <c r="M60" s="17"/>
      <c r="N60" s="2">
        <f t="shared" si="0"/>
        <v>533.1529999999999</v>
      </c>
    </row>
    <row r="61" spans="1:14" s="2" customFormat="1" ht="50.25" customHeight="1">
      <c r="A61" s="17">
        <v>62</v>
      </c>
      <c r="B61" s="17" t="s">
        <v>11</v>
      </c>
      <c r="C61" s="17">
        <v>9</v>
      </c>
      <c r="D61" s="17">
        <v>1990</v>
      </c>
      <c r="E61" s="17">
        <v>1</v>
      </c>
      <c r="F61" s="17">
        <v>1</v>
      </c>
      <c r="G61" s="17">
        <v>55.8</v>
      </c>
      <c r="H61" s="17">
        <v>0</v>
      </c>
      <c r="I61" s="17" t="s">
        <v>36</v>
      </c>
      <c r="J61" s="17" t="s">
        <v>32</v>
      </c>
      <c r="K61" s="17">
        <v>163</v>
      </c>
      <c r="L61" s="17">
        <v>9.37</v>
      </c>
      <c r="M61" s="17"/>
      <c r="N61" s="2">
        <f t="shared" si="0"/>
        <v>522.8459999999999</v>
      </c>
    </row>
    <row r="62" spans="1:14" s="2" customFormat="1" ht="67.5" customHeight="1">
      <c r="A62" s="17">
        <v>63</v>
      </c>
      <c r="B62" s="17" t="s">
        <v>13</v>
      </c>
      <c r="C62" s="17">
        <v>7</v>
      </c>
      <c r="D62" s="17">
        <v>2006</v>
      </c>
      <c r="E62" s="17">
        <v>1</v>
      </c>
      <c r="F62" s="17">
        <v>2</v>
      </c>
      <c r="G62" s="17">
        <v>159.1</v>
      </c>
      <c r="H62" s="17">
        <v>0</v>
      </c>
      <c r="I62" s="17" t="s">
        <v>36</v>
      </c>
      <c r="J62" s="17" t="s">
        <v>34</v>
      </c>
      <c r="K62" s="17">
        <v>195.2</v>
      </c>
      <c r="L62" s="17">
        <v>9.37</v>
      </c>
      <c r="M62" s="17"/>
      <c r="N62" s="2">
        <f t="shared" si="0"/>
        <v>1490.7669999999998</v>
      </c>
    </row>
    <row r="63" spans="1:14" s="2" customFormat="1" ht="49.5" customHeight="1">
      <c r="A63" s="17">
        <v>64</v>
      </c>
      <c r="B63" s="17" t="s">
        <v>14</v>
      </c>
      <c r="C63" s="17">
        <v>1</v>
      </c>
      <c r="D63" s="17">
        <v>2010</v>
      </c>
      <c r="E63" s="17">
        <v>1</v>
      </c>
      <c r="F63" s="17">
        <v>1</v>
      </c>
      <c r="G63" s="58">
        <v>57.3</v>
      </c>
      <c r="H63" s="17">
        <v>0</v>
      </c>
      <c r="I63" s="17" t="s">
        <v>36</v>
      </c>
      <c r="J63" s="17" t="s">
        <v>34</v>
      </c>
      <c r="K63" s="17"/>
      <c r="L63" s="17">
        <v>9.37</v>
      </c>
      <c r="M63" s="17"/>
      <c r="N63" s="2">
        <f t="shared" si="0"/>
        <v>536.901</v>
      </c>
    </row>
    <row r="64" spans="1:14" s="2" customFormat="1" ht="50.25" customHeight="1">
      <c r="A64" s="17">
        <v>65</v>
      </c>
      <c r="B64" s="17" t="s">
        <v>14</v>
      </c>
      <c r="C64" s="17">
        <v>2</v>
      </c>
      <c r="D64" s="17">
        <v>1976</v>
      </c>
      <c r="E64" s="17">
        <v>1</v>
      </c>
      <c r="F64" s="17">
        <v>2</v>
      </c>
      <c r="G64" s="17">
        <v>118.3</v>
      </c>
      <c r="H64" s="17">
        <v>0</v>
      </c>
      <c r="I64" s="17" t="s">
        <v>36</v>
      </c>
      <c r="J64" s="17" t="s">
        <v>32</v>
      </c>
      <c r="K64" s="17">
        <v>174</v>
      </c>
      <c r="L64" s="17">
        <v>9.37</v>
      </c>
      <c r="M64" s="17" t="s">
        <v>38</v>
      </c>
      <c r="N64" s="2">
        <f t="shared" si="0"/>
        <v>1108.4709999999998</v>
      </c>
    </row>
    <row r="65" spans="1:14" s="2" customFormat="1" ht="50.25" customHeight="1">
      <c r="A65" s="17">
        <v>66</v>
      </c>
      <c r="B65" s="17" t="s">
        <v>14</v>
      </c>
      <c r="C65" s="17">
        <v>3</v>
      </c>
      <c r="D65" s="17">
        <v>1974</v>
      </c>
      <c r="E65" s="17">
        <v>1</v>
      </c>
      <c r="F65" s="17">
        <v>3</v>
      </c>
      <c r="G65" s="17">
        <v>225.5</v>
      </c>
      <c r="H65" s="17">
        <v>0</v>
      </c>
      <c r="I65" s="17" t="s">
        <v>36</v>
      </c>
      <c r="J65" s="17" t="s">
        <v>32</v>
      </c>
      <c r="K65" s="17"/>
      <c r="L65" s="17">
        <v>9.37</v>
      </c>
      <c r="M65" s="17" t="s">
        <v>38</v>
      </c>
      <c r="N65" s="2">
        <f t="shared" si="0"/>
        <v>2112.935</v>
      </c>
    </row>
    <row r="66" spans="1:14" s="2" customFormat="1" ht="49.5" customHeight="1">
      <c r="A66" s="17">
        <v>68</v>
      </c>
      <c r="B66" s="17" t="s">
        <v>15</v>
      </c>
      <c r="C66" s="17">
        <v>1</v>
      </c>
      <c r="D66" s="17">
        <v>1989</v>
      </c>
      <c r="E66" s="17">
        <v>1</v>
      </c>
      <c r="F66" s="17">
        <v>1</v>
      </c>
      <c r="G66" s="17">
        <v>70.2</v>
      </c>
      <c r="H66" s="17">
        <v>0</v>
      </c>
      <c r="I66" s="17" t="s">
        <v>36</v>
      </c>
      <c r="J66" s="17" t="s">
        <v>32</v>
      </c>
      <c r="K66" s="17">
        <v>204</v>
      </c>
      <c r="L66" s="17">
        <v>9.37</v>
      </c>
      <c r="M66" s="17"/>
      <c r="N66" s="2">
        <f aca="true" t="shared" si="1" ref="N66:N91">L66*G66</f>
        <v>657.774</v>
      </c>
    </row>
    <row r="67" spans="1:14" s="2" customFormat="1" ht="50.25" customHeight="1">
      <c r="A67" s="17">
        <v>69</v>
      </c>
      <c r="B67" s="17" t="s">
        <v>15</v>
      </c>
      <c r="C67" s="17">
        <v>2</v>
      </c>
      <c r="D67" s="17">
        <v>1989</v>
      </c>
      <c r="E67" s="17">
        <v>1</v>
      </c>
      <c r="F67" s="17">
        <v>2</v>
      </c>
      <c r="G67" s="17">
        <v>171.7</v>
      </c>
      <c r="H67" s="17">
        <v>0</v>
      </c>
      <c r="I67" s="17" t="s">
        <v>36</v>
      </c>
      <c r="J67" s="17" t="s">
        <v>32</v>
      </c>
      <c r="K67" s="17">
        <v>248</v>
      </c>
      <c r="L67" s="17">
        <v>9.37</v>
      </c>
      <c r="M67" s="17"/>
      <c r="N67" s="2">
        <f t="shared" si="1"/>
        <v>1608.8289999999997</v>
      </c>
    </row>
    <row r="68" spans="1:14" s="2" customFormat="1" ht="50.25" customHeight="1">
      <c r="A68" s="17">
        <v>70</v>
      </c>
      <c r="B68" s="17" t="s">
        <v>15</v>
      </c>
      <c r="C68" s="17">
        <v>3</v>
      </c>
      <c r="D68" s="17">
        <v>1989</v>
      </c>
      <c r="E68" s="17">
        <v>1</v>
      </c>
      <c r="F68" s="17">
        <v>1</v>
      </c>
      <c r="G68" s="17">
        <v>74.1</v>
      </c>
      <c r="H68" s="17">
        <v>0</v>
      </c>
      <c r="I68" s="17" t="s">
        <v>36</v>
      </c>
      <c r="J68" s="17" t="s">
        <v>32</v>
      </c>
      <c r="K68" s="17">
        <v>223</v>
      </c>
      <c r="L68" s="17">
        <v>9.37</v>
      </c>
      <c r="M68" s="17"/>
      <c r="N68" s="2">
        <f t="shared" si="1"/>
        <v>694.3169999999999</v>
      </c>
    </row>
    <row r="69" spans="1:14" s="2" customFormat="1" ht="50.25" customHeight="1">
      <c r="A69" s="17">
        <v>71</v>
      </c>
      <c r="B69" s="17" t="s">
        <v>15</v>
      </c>
      <c r="C69" s="17">
        <v>4</v>
      </c>
      <c r="D69" s="17">
        <v>1987</v>
      </c>
      <c r="E69" s="17">
        <v>1</v>
      </c>
      <c r="F69" s="17">
        <v>3</v>
      </c>
      <c r="G69" s="17">
        <v>141.1</v>
      </c>
      <c r="H69" s="17">
        <v>0</v>
      </c>
      <c r="I69" s="17" t="s">
        <v>36</v>
      </c>
      <c r="J69" s="17" t="s">
        <v>32</v>
      </c>
      <c r="K69" s="17">
        <v>208</v>
      </c>
      <c r="L69" s="17">
        <v>9.37</v>
      </c>
      <c r="M69" s="17"/>
      <c r="N69" s="2">
        <f t="shared" si="1"/>
        <v>1322.1069999999997</v>
      </c>
    </row>
    <row r="70" spans="1:14" s="2" customFormat="1" ht="49.5" customHeight="1">
      <c r="A70" s="17">
        <v>72</v>
      </c>
      <c r="B70" s="17" t="s">
        <v>15</v>
      </c>
      <c r="C70" s="17">
        <v>5</v>
      </c>
      <c r="D70" s="17">
        <v>1987</v>
      </c>
      <c r="E70" s="17">
        <v>1</v>
      </c>
      <c r="F70" s="17">
        <v>1</v>
      </c>
      <c r="G70" s="17">
        <v>77.8</v>
      </c>
      <c r="H70" s="17">
        <v>0</v>
      </c>
      <c r="I70" s="17" t="s">
        <v>36</v>
      </c>
      <c r="J70" s="17" t="s">
        <v>32</v>
      </c>
      <c r="K70" s="17">
        <v>201</v>
      </c>
      <c r="L70" s="17">
        <v>9.37</v>
      </c>
      <c r="M70" s="17"/>
      <c r="N70" s="2">
        <f t="shared" si="1"/>
        <v>728.9859999999999</v>
      </c>
    </row>
    <row r="71" spans="1:14" s="2" customFormat="1" ht="51" customHeight="1">
      <c r="A71" s="17">
        <v>73</v>
      </c>
      <c r="B71" s="17" t="s">
        <v>18</v>
      </c>
      <c r="C71" s="17">
        <v>1</v>
      </c>
      <c r="D71" s="17">
        <v>1987</v>
      </c>
      <c r="E71" s="17">
        <v>1</v>
      </c>
      <c r="F71" s="17">
        <v>2</v>
      </c>
      <c r="G71" s="17">
        <v>144.7</v>
      </c>
      <c r="H71" s="17">
        <v>0</v>
      </c>
      <c r="I71" s="17" t="s">
        <v>36</v>
      </c>
      <c r="J71" s="17" t="s">
        <v>32</v>
      </c>
      <c r="K71" s="17">
        <v>216</v>
      </c>
      <c r="L71" s="17">
        <v>9.37</v>
      </c>
      <c r="M71" s="17"/>
      <c r="N71" s="2">
        <f t="shared" si="1"/>
        <v>1355.8389999999997</v>
      </c>
    </row>
    <row r="72" spans="1:14" s="2" customFormat="1" ht="49.5" customHeight="1">
      <c r="A72" s="17">
        <v>74</v>
      </c>
      <c r="B72" s="17" t="s">
        <v>18</v>
      </c>
      <c r="C72" s="17">
        <v>2</v>
      </c>
      <c r="D72" s="17">
        <v>1987</v>
      </c>
      <c r="E72" s="17">
        <v>1</v>
      </c>
      <c r="F72" s="17">
        <v>1</v>
      </c>
      <c r="G72" s="17">
        <v>52</v>
      </c>
      <c r="H72" s="17">
        <v>0</v>
      </c>
      <c r="I72" s="17" t="s">
        <v>36</v>
      </c>
      <c r="J72" s="17" t="s">
        <v>32</v>
      </c>
      <c r="K72" s="17">
        <v>156</v>
      </c>
      <c r="L72" s="17">
        <v>9.37</v>
      </c>
      <c r="M72" s="17"/>
      <c r="N72" s="2">
        <f t="shared" si="1"/>
        <v>487.23999999999995</v>
      </c>
    </row>
    <row r="73" spans="1:14" s="2" customFormat="1" ht="51" customHeight="1">
      <c r="A73" s="17">
        <v>75</v>
      </c>
      <c r="B73" s="17" t="s">
        <v>18</v>
      </c>
      <c r="C73" s="17">
        <v>3</v>
      </c>
      <c r="D73" s="17">
        <v>1987</v>
      </c>
      <c r="E73" s="17">
        <v>1</v>
      </c>
      <c r="F73" s="17">
        <v>3</v>
      </c>
      <c r="G73" s="17">
        <v>143.7</v>
      </c>
      <c r="H73" s="17">
        <v>0</v>
      </c>
      <c r="I73" s="17" t="s">
        <v>36</v>
      </c>
      <c r="J73" s="17" t="s">
        <v>32</v>
      </c>
      <c r="K73" s="17">
        <v>210</v>
      </c>
      <c r="L73" s="17">
        <v>9.37</v>
      </c>
      <c r="M73" s="17"/>
      <c r="N73" s="2">
        <f t="shared" si="1"/>
        <v>1346.4689999999998</v>
      </c>
    </row>
    <row r="74" spans="1:14" s="2" customFormat="1" ht="50.25" customHeight="1">
      <c r="A74" s="17">
        <v>76</v>
      </c>
      <c r="B74" s="17" t="s">
        <v>18</v>
      </c>
      <c r="C74" s="17">
        <v>4</v>
      </c>
      <c r="D74" s="17">
        <v>1987</v>
      </c>
      <c r="E74" s="17">
        <v>1</v>
      </c>
      <c r="F74" s="17">
        <v>3</v>
      </c>
      <c r="G74" s="17">
        <v>158.8</v>
      </c>
      <c r="H74" s="17">
        <v>0</v>
      </c>
      <c r="I74" s="17" t="s">
        <v>36</v>
      </c>
      <c r="J74" s="17" t="s">
        <v>32</v>
      </c>
      <c r="K74" s="17">
        <v>230</v>
      </c>
      <c r="L74" s="17">
        <v>9.37</v>
      </c>
      <c r="M74" s="17"/>
      <c r="N74" s="2">
        <f t="shared" si="1"/>
        <v>1487.956</v>
      </c>
    </row>
    <row r="75" spans="1:14" s="2" customFormat="1" ht="50.25" customHeight="1">
      <c r="A75" s="17">
        <v>77</v>
      </c>
      <c r="B75" s="17" t="s">
        <v>18</v>
      </c>
      <c r="C75" s="17">
        <v>5</v>
      </c>
      <c r="D75" s="17">
        <v>1988</v>
      </c>
      <c r="E75" s="17">
        <v>1</v>
      </c>
      <c r="F75" s="17">
        <v>1</v>
      </c>
      <c r="G75" s="17">
        <v>75.6</v>
      </c>
      <c r="H75" s="17">
        <v>0</v>
      </c>
      <c r="I75" s="17" t="s">
        <v>36</v>
      </c>
      <c r="J75" s="17" t="s">
        <v>32</v>
      </c>
      <c r="K75" s="17">
        <v>221</v>
      </c>
      <c r="L75" s="17">
        <v>9.37</v>
      </c>
      <c r="M75" s="17"/>
      <c r="N75" s="2">
        <f t="shared" si="1"/>
        <v>708.3719999999998</v>
      </c>
    </row>
    <row r="76" spans="1:14" s="2" customFormat="1" ht="50.25" customHeight="1">
      <c r="A76" s="17">
        <v>78</v>
      </c>
      <c r="B76" s="17" t="s">
        <v>18</v>
      </c>
      <c r="C76" s="17">
        <v>6</v>
      </c>
      <c r="D76" s="17">
        <v>1988</v>
      </c>
      <c r="E76" s="17">
        <v>1</v>
      </c>
      <c r="F76" s="17">
        <v>1</v>
      </c>
      <c r="G76" s="17">
        <v>71.4</v>
      </c>
      <c r="H76" s="17">
        <v>0</v>
      </c>
      <c r="I76" s="17" t="s">
        <v>36</v>
      </c>
      <c r="J76" s="17" t="s">
        <v>32</v>
      </c>
      <c r="K76" s="17">
        <v>217</v>
      </c>
      <c r="L76" s="17">
        <v>9.37</v>
      </c>
      <c r="M76" s="17"/>
      <c r="N76" s="2">
        <f t="shared" si="1"/>
        <v>669.018</v>
      </c>
    </row>
    <row r="77" spans="1:14" s="2" customFormat="1" ht="50.25" customHeight="1">
      <c r="A77" s="17">
        <v>79</v>
      </c>
      <c r="B77" s="17" t="s">
        <v>18</v>
      </c>
      <c r="C77" s="17">
        <v>7</v>
      </c>
      <c r="D77" s="17">
        <v>1988</v>
      </c>
      <c r="E77" s="17">
        <v>1</v>
      </c>
      <c r="F77" s="17">
        <v>1</v>
      </c>
      <c r="G77" s="17">
        <v>72.8</v>
      </c>
      <c r="H77" s="17">
        <v>0</v>
      </c>
      <c r="I77" s="17" t="s">
        <v>36</v>
      </c>
      <c r="J77" s="17" t="s">
        <v>32</v>
      </c>
      <c r="K77" s="17">
        <v>209</v>
      </c>
      <c r="L77" s="17">
        <v>9.37</v>
      </c>
      <c r="M77" s="17"/>
      <c r="N77" s="2">
        <f t="shared" si="1"/>
        <v>682.136</v>
      </c>
    </row>
    <row r="78" spans="1:14" s="2" customFormat="1" ht="50.25" customHeight="1">
      <c r="A78" s="17">
        <v>80</v>
      </c>
      <c r="B78" s="17" t="s">
        <v>18</v>
      </c>
      <c r="C78" s="17">
        <v>8</v>
      </c>
      <c r="D78" s="17">
        <v>1988</v>
      </c>
      <c r="E78" s="17">
        <v>1</v>
      </c>
      <c r="F78" s="17">
        <v>3</v>
      </c>
      <c r="G78" s="17">
        <v>110.1</v>
      </c>
      <c r="H78" s="17">
        <v>0</v>
      </c>
      <c r="I78" s="17" t="s">
        <v>36</v>
      </c>
      <c r="J78" s="17" t="s">
        <v>32</v>
      </c>
      <c r="K78" s="17">
        <v>214</v>
      </c>
      <c r="L78" s="17">
        <v>9.37</v>
      </c>
      <c r="M78" s="17"/>
      <c r="N78" s="2">
        <f t="shared" si="1"/>
        <v>1031.637</v>
      </c>
    </row>
    <row r="79" spans="1:14" s="2" customFormat="1" ht="50.25" customHeight="1">
      <c r="A79" s="17">
        <v>81</v>
      </c>
      <c r="B79" s="17" t="s">
        <v>18</v>
      </c>
      <c r="C79" s="17">
        <v>9</v>
      </c>
      <c r="D79" s="17">
        <v>1988</v>
      </c>
      <c r="E79" s="17">
        <v>1</v>
      </c>
      <c r="F79" s="17">
        <v>1</v>
      </c>
      <c r="G79" s="17">
        <v>75.1</v>
      </c>
      <c r="H79" s="17">
        <v>0</v>
      </c>
      <c r="I79" s="17" t="s">
        <v>36</v>
      </c>
      <c r="J79" s="17" t="s">
        <v>32</v>
      </c>
      <c r="K79" s="17">
        <v>219</v>
      </c>
      <c r="L79" s="17">
        <v>9.37</v>
      </c>
      <c r="M79" s="17"/>
      <c r="N79" s="2">
        <f t="shared" si="1"/>
        <v>703.6869999999999</v>
      </c>
    </row>
    <row r="80" spans="1:14" s="2" customFormat="1" ht="51" customHeight="1">
      <c r="A80" s="17">
        <v>82</v>
      </c>
      <c r="B80" s="17" t="s">
        <v>19</v>
      </c>
      <c r="C80" s="18">
        <v>14</v>
      </c>
      <c r="D80" s="18">
        <v>2010</v>
      </c>
      <c r="E80" s="17">
        <v>1</v>
      </c>
      <c r="F80" s="18">
        <v>2</v>
      </c>
      <c r="G80" s="58">
        <v>115.5</v>
      </c>
      <c r="H80" s="17">
        <v>0</v>
      </c>
      <c r="I80" s="17" t="s">
        <v>36</v>
      </c>
      <c r="J80" s="17" t="s">
        <v>44</v>
      </c>
      <c r="K80" s="17"/>
      <c r="L80" s="17">
        <v>9.37</v>
      </c>
      <c r="M80" s="17"/>
      <c r="N80" s="2">
        <f t="shared" si="1"/>
        <v>1082.235</v>
      </c>
    </row>
    <row r="81" spans="1:14" s="2" customFormat="1" ht="50.25" customHeight="1">
      <c r="A81" s="17">
        <v>83</v>
      </c>
      <c r="B81" s="17" t="s">
        <v>19</v>
      </c>
      <c r="C81" s="18">
        <v>16</v>
      </c>
      <c r="D81" s="18">
        <v>1975</v>
      </c>
      <c r="E81" s="17">
        <v>1</v>
      </c>
      <c r="F81" s="18">
        <v>2</v>
      </c>
      <c r="G81" s="17">
        <v>111.4</v>
      </c>
      <c r="H81" s="17">
        <v>0</v>
      </c>
      <c r="I81" s="17" t="s">
        <v>36</v>
      </c>
      <c r="J81" s="17" t="s">
        <v>32</v>
      </c>
      <c r="K81" s="17">
        <v>118</v>
      </c>
      <c r="L81" s="17">
        <v>9.37</v>
      </c>
      <c r="M81" s="17"/>
      <c r="N81" s="2">
        <f t="shared" si="1"/>
        <v>1043.818</v>
      </c>
    </row>
    <row r="82" spans="1:14" s="2" customFormat="1" ht="48" customHeight="1">
      <c r="A82" s="17">
        <v>84</v>
      </c>
      <c r="B82" s="17" t="s">
        <v>19</v>
      </c>
      <c r="C82" s="18">
        <v>20</v>
      </c>
      <c r="D82" s="18">
        <v>1975</v>
      </c>
      <c r="E82" s="17">
        <v>1</v>
      </c>
      <c r="F82" s="18">
        <v>1</v>
      </c>
      <c r="G82" s="17">
        <v>31.4</v>
      </c>
      <c r="H82" s="17">
        <v>0</v>
      </c>
      <c r="I82" s="17" t="s">
        <v>36</v>
      </c>
      <c r="J82" s="17" t="s">
        <v>32</v>
      </c>
      <c r="K82" s="17">
        <v>117.8</v>
      </c>
      <c r="L82" s="17">
        <v>9.37</v>
      </c>
      <c r="M82" s="17" t="s">
        <v>38</v>
      </c>
      <c r="N82" s="2">
        <f t="shared" si="1"/>
        <v>294.21799999999996</v>
      </c>
    </row>
    <row r="83" spans="1:14" s="2" customFormat="1" ht="50.25" customHeight="1">
      <c r="A83" s="17">
        <v>85</v>
      </c>
      <c r="B83" s="17" t="s">
        <v>19</v>
      </c>
      <c r="C83" s="18">
        <v>21</v>
      </c>
      <c r="D83" s="18">
        <v>1977</v>
      </c>
      <c r="E83" s="17">
        <v>1</v>
      </c>
      <c r="F83" s="18">
        <v>2</v>
      </c>
      <c r="G83" s="17">
        <v>149.3</v>
      </c>
      <c r="H83" s="17">
        <v>0</v>
      </c>
      <c r="I83" s="17" t="s">
        <v>36</v>
      </c>
      <c r="J83" s="17" t="s">
        <v>32</v>
      </c>
      <c r="K83" s="17">
        <v>217</v>
      </c>
      <c r="L83" s="17">
        <v>9.37</v>
      </c>
      <c r="M83" s="17" t="s">
        <v>38</v>
      </c>
      <c r="N83" s="2">
        <f t="shared" si="1"/>
        <v>1398.941</v>
      </c>
    </row>
    <row r="84" spans="1:14" s="2" customFormat="1" ht="49.5" customHeight="1">
      <c r="A84" s="17">
        <v>86</v>
      </c>
      <c r="B84" s="17" t="s">
        <v>19</v>
      </c>
      <c r="C84" s="18">
        <v>22</v>
      </c>
      <c r="D84" s="18">
        <v>1977</v>
      </c>
      <c r="E84" s="17">
        <v>1</v>
      </c>
      <c r="F84" s="18">
        <v>2</v>
      </c>
      <c r="G84" s="17">
        <v>124.4</v>
      </c>
      <c r="H84" s="17">
        <v>0</v>
      </c>
      <c r="I84" s="17" t="s">
        <v>36</v>
      </c>
      <c r="J84" s="17" t="s">
        <v>32</v>
      </c>
      <c r="K84" s="17">
        <v>183.7</v>
      </c>
      <c r="L84" s="17">
        <v>9.37</v>
      </c>
      <c r="M84" s="17"/>
      <c r="N84" s="2">
        <f t="shared" si="1"/>
        <v>1165.628</v>
      </c>
    </row>
    <row r="85" spans="1:14" s="2" customFormat="1" ht="51" customHeight="1">
      <c r="A85" s="17">
        <v>87</v>
      </c>
      <c r="B85" s="18" t="s">
        <v>19</v>
      </c>
      <c r="C85" s="18">
        <v>23</v>
      </c>
      <c r="D85" s="18" t="s">
        <v>48</v>
      </c>
      <c r="E85" s="17">
        <v>1</v>
      </c>
      <c r="F85" s="18">
        <v>2</v>
      </c>
      <c r="G85" s="17">
        <v>113.6</v>
      </c>
      <c r="H85" s="17">
        <v>0</v>
      </c>
      <c r="I85" s="17" t="s">
        <v>36</v>
      </c>
      <c r="J85" s="17" t="s">
        <v>32</v>
      </c>
      <c r="K85" s="17">
        <v>165</v>
      </c>
      <c r="L85" s="17">
        <v>9.37</v>
      </c>
      <c r="M85" s="17"/>
      <c r="N85" s="2">
        <f t="shared" si="1"/>
        <v>1064.4319999999998</v>
      </c>
    </row>
    <row r="86" spans="1:14" s="2" customFormat="1" ht="38.25">
      <c r="A86" s="17">
        <v>88</v>
      </c>
      <c r="B86" s="17" t="s">
        <v>20</v>
      </c>
      <c r="C86" s="17">
        <v>1</v>
      </c>
      <c r="D86" s="17">
        <v>1988</v>
      </c>
      <c r="E86" s="17">
        <v>1</v>
      </c>
      <c r="F86" s="17">
        <v>3</v>
      </c>
      <c r="G86" s="17">
        <v>143.7</v>
      </c>
      <c r="H86" s="17">
        <v>0</v>
      </c>
      <c r="I86" s="17" t="s">
        <v>36</v>
      </c>
      <c r="J86" s="17" t="s">
        <v>32</v>
      </c>
      <c r="K86" s="17">
        <v>217.9</v>
      </c>
      <c r="L86" s="17">
        <v>9.37</v>
      </c>
      <c r="M86" s="17" t="s">
        <v>38</v>
      </c>
      <c r="N86" s="2">
        <f t="shared" si="1"/>
        <v>1346.4689999999998</v>
      </c>
    </row>
    <row r="87" spans="1:14" s="2" customFormat="1" ht="38.25">
      <c r="A87" s="17">
        <v>89</v>
      </c>
      <c r="B87" s="17" t="s">
        <v>20</v>
      </c>
      <c r="C87" s="17">
        <v>2</v>
      </c>
      <c r="D87" s="17">
        <v>1983</v>
      </c>
      <c r="E87" s="17">
        <v>1</v>
      </c>
      <c r="F87" s="17">
        <v>4</v>
      </c>
      <c r="G87" s="17">
        <v>143.7</v>
      </c>
      <c r="H87" s="17">
        <v>0</v>
      </c>
      <c r="I87" s="17" t="s">
        <v>36</v>
      </c>
      <c r="J87" s="17" t="s">
        <v>32</v>
      </c>
      <c r="K87" s="17">
        <v>204.7</v>
      </c>
      <c r="L87" s="17">
        <v>9.37</v>
      </c>
      <c r="M87" s="17" t="s">
        <v>38</v>
      </c>
      <c r="N87" s="2">
        <f t="shared" si="1"/>
        <v>1346.4689999999998</v>
      </c>
    </row>
    <row r="88" spans="1:14" s="2" customFormat="1" ht="38.25">
      <c r="A88" s="17">
        <v>90</v>
      </c>
      <c r="B88" s="17" t="s">
        <v>20</v>
      </c>
      <c r="C88" s="17">
        <v>3</v>
      </c>
      <c r="D88" s="17">
        <v>1983</v>
      </c>
      <c r="E88" s="17">
        <v>1</v>
      </c>
      <c r="F88" s="17">
        <v>3</v>
      </c>
      <c r="G88" s="17">
        <v>181.6</v>
      </c>
      <c r="H88" s="17">
        <v>0</v>
      </c>
      <c r="I88" s="17" t="s">
        <v>36</v>
      </c>
      <c r="J88" s="17" t="s">
        <v>32</v>
      </c>
      <c r="K88" s="17">
        <v>256.4</v>
      </c>
      <c r="L88" s="17">
        <v>9.37</v>
      </c>
      <c r="M88" s="17" t="s">
        <v>38</v>
      </c>
      <c r="N88" s="2">
        <f t="shared" si="1"/>
        <v>1701.5919999999999</v>
      </c>
    </row>
    <row r="89" spans="1:14" s="2" customFormat="1" ht="38.25">
      <c r="A89" s="17">
        <v>91</v>
      </c>
      <c r="B89" s="17" t="s">
        <v>20</v>
      </c>
      <c r="C89" s="17">
        <v>4</v>
      </c>
      <c r="D89" s="17">
        <v>1983</v>
      </c>
      <c r="E89" s="17">
        <v>1</v>
      </c>
      <c r="F89" s="17">
        <v>4</v>
      </c>
      <c r="G89" s="17">
        <v>141.5</v>
      </c>
      <c r="H89" s="17">
        <v>0</v>
      </c>
      <c r="I89" s="17" t="s">
        <v>36</v>
      </c>
      <c r="J89" s="17" t="s">
        <v>32</v>
      </c>
      <c r="K89" s="17">
        <v>193.2</v>
      </c>
      <c r="L89" s="17">
        <v>9.37</v>
      </c>
      <c r="M89" s="17" t="s">
        <v>38</v>
      </c>
      <c r="N89" s="2">
        <f t="shared" si="1"/>
        <v>1325.8549999999998</v>
      </c>
    </row>
    <row r="90" spans="1:14" s="2" customFormat="1" ht="38.25">
      <c r="A90" s="17">
        <v>92</v>
      </c>
      <c r="B90" s="17" t="s">
        <v>20</v>
      </c>
      <c r="C90" s="17">
        <v>5</v>
      </c>
      <c r="D90" s="17">
        <v>1983</v>
      </c>
      <c r="E90" s="17">
        <v>1</v>
      </c>
      <c r="F90" s="17">
        <v>3</v>
      </c>
      <c r="G90" s="17">
        <v>143.1</v>
      </c>
      <c r="H90" s="17">
        <v>0</v>
      </c>
      <c r="I90" s="17" t="s">
        <v>36</v>
      </c>
      <c r="J90" s="17" t="s">
        <v>32</v>
      </c>
      <c r="K90" s="17">
        <v>209</v>
      </c>
      <c r="L90" s="17">
        <v>9.37</v>
      </c>
      <c r="M90" s="17" t="s">
        <v>38</v>
      </c>
      <c r="N90" s="2">
        <f t="shared" si="1"/>
        <v>1340.8469999999998</v>
      </c>
    </row>
    <row r="91" spans="1:14" s="2" customFormat="1" ht="38.25">
      <c r="A91" s="17">
        <v>93</v>
      </c>
      <c r="B91" s="17" t="s">
        <v>20</v>
      </c>
      <c r="C91" s="17">
        <v>6</v>
      </c>
      <c r="D91" s="17">
        <v>1983</v>
      </c>
      <c r="E91" s="17">
        <v>1</v>
      </c>
      <c r="F91" s="17">
        <v>3</v>
      </c>
      <c r="G91" s="17">
        <v>140.8</v>
      </c>
      <c r="H91" s="17">
        <v>0</v>
      </c>
      <c r="I91" s="17" t="s">
        <v>36</v>
      </c>
      <c r="J91" s="17" t="s">
        <v>32</v>
      </c>
      <c r="K91" s="17">
        <v>206</v>
      </c>
      <c r="L91" s="17">
        <v>9.37</v>
      </c>
      <c r="M91" s="17" t="s">
        <v>38</v>
      </c>
      <c r="N91" s="2">
        <f t="shared" si="1"/>
        <v>1319.296</v>
      </c>
    </row>
    <row r="92" spans="1:14" s="6" customFormat="1" ht="13.5" thickBot="1">
      <c r="A92" s="64" t="s">
        <v>39</v>
      </c>
      <c r="B92" s="65"/>
      <c r="C92" s="65"/>
      <c r="D92" s="65"/>
      <c r="E92" s="65"/>
      <c r="F92" s="59">
        <f>SUM(F5:F91)</f>
        <v>158</v>
      </c>
      <c r="G92" s="59">
        <f>SUM(G5:G91)</f>
        <v>8797.940000000002</v>
      </c>
      <c r="H92" s="59"/>
      <c r="I92" s="59"/>
      <c r="J92" s="59"/>
      <c r="K92" s="59"/>
      <c r="L92" s="60">
        <f>L91*G92</f>
        <v>82436.69780000001</v>
      </c>
      <c r="M92" s="53"/>
      <c r="N92" s="6">
        <f>SUM(N5:N91)</f>
        <v>82436.69779999998</v>
      </c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10" ht="12.75">
      <c r="A95" s="1"/>
      <c r="B95" s="1" t="s">
        <v>74</v>
      </c>
      <c r="C95" s="1"/>
      <c r="D95" s="1"/>
      <c r="E95" s="1"/>
      <c r="F95" s="1"/>
      <c r="J95" s="1" t="s">
        <v>73</v>
      </c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</sheetData>
  <mergeCells count="4">
    <mergeCell ref="B4:C4"/>
    <mergeCell ref="B2:M2"/>
    <mergeCell ref="A92:E92"/>
    <mergeCell ref="K1:M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7">
      <selection activeCell="B14" sqref="B14:L14"/>
    </sheetView>
  </sheetViews>
  <sheetFormatPr defaultColWidth="9.00390625" defaultRowHeight="12.75"/>
  <cols>
    <col min="1" max="1" width="3.625" style="0" customWidth="1"/>
    <col min="2" max="2" width="11.125" style="0" customWidth="1"/>
    <col min="3" max="3" width="4.25390625" style="0" customWidth="1"/>
    <col min="4" max="4" width="9.375" style="0" customWidth="1"/>
    <col min="5" max="5" width="7.75390625" style="0" customWidth="1"/>
    <col min="6" max="6" width="9.625" style="0" customWidth="1"/>
    <col min="7" max="7" width="11.125" style="0" customWidth="1"/>
    <col min="8" max="8" width="11.00390625" style="0" customWidth="1"/>
    <col min="9" max="9" width="11.625" style="0" customWidth="1"/>
    <col min="10" max="10" width="17.00390625" style="0" customWidth="1"/>
    <col min="11" max="11" width="11.75390625" style="0" customWidth="1"/>
    <col min="12" max="12" width="10.625" style="0" customWidth="1"/>
    <col min="13" max="13" width="11.75390625" style="0" customWidth="1"/>
    <col min="14" max="14" width="11.625" style="0" customWidth="1"/>
  </cols>
  <sheetData>
    <row r="1" spans="1:14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71" t="s">
        <v>72</v>
      </c>
      <c r="M1" s="71"/>
      <c r="N1" s="71"/>
    </row>
    <row r="2" spans="1:14" ht="15">
      <c r="A2" s="35"/>
      <c r="B2" s="62" t="s">
        <v>66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2" customFormat="1" ht="90" thickBot="1">
      <c r="A4" s="43" t="s">
        <v>17</v>
      </c>
      <c r="B4" s="67" t="s">
        <v>22</v>
      </c>
      <c r="C4" s="68"/>
      <c r="D4" s="44" t="s">
        <v>24</v>
      </c>
      <c r="E4" s="44" t="s">
        <v>23</v>
      </c>
      <c r="F4" s="45" t="s">
        <v>0</v>
      </c>
      <c r="G4" s="46" t="s">
        <v>25</v>
      </c>
      <c r="H4" s="46" t="s">
        <v>26</v>
      </c>
      <c r="I4" s="46" t="s">
        <v>27</v>
      </c>
      <c r="J4" s="46" t="s">
        <v>71</v>
      </c>
      <c r="K4" s="46" t="s">
        <v>43</v>
      </c>
      <c r="L4" s="46" t="s">
        <v>30</v>
      </c>
      <c r="M4" s="47" t="s">
        <v>31</v>
      </c>
      <c r="N4" s="48" t="s">
        <v>37</v>
      </c>
    </row>
    <row r="5" spans="1:15" s="3" customFormat="1" ht="91.5" customHeight="1">
      <c r="A5" s="11">
        <v>1</v>
      </c>
      <c r="B5" s="11" t="s">
        <v>13</v>
      </c>
      <c r="C5" s="11">
        <v>2</v>
      </c>
      <c r="D5" s="11">
        <v>1982</v>
      </c>
      <c r="E5" s="11">
        <v>2</v>
      </c>
      <c r="F5" s="11">
        <v>8</v>
      </c>
      <c r="G5" s="49">
        <v>504.5</v>
      </c>
      <c r="H5" s="49">
        <v>506.4</v>
      </c>
      <c r="I5" s="11">
        <v>48.1</v>
      </c>
      <c r="J5" s="57" t="s">
        <v>40</v>
      </c>
      <c r="K5" s="11" t="s">
        <v>32</v>
      </c>
      <c r="L5" s="11">
        <v>328.5</v>
      </c>
      <c r="M5" s="11">
        <v>17.8</v>
      </c>
      <c r="N5" s="11" t="s">
        <v>38</v>
      </c>
      <c r="O5" s="3">
        <f>M5*G5</f>
        <v>8980.1</v>
      </c>
    </row>
    <row r="6" spans="1:15" s="3" customFormat="1" ht="89.25">
      <c r="A6" s="12">
        <v>2</v>
      </c>
      <c r="B6" s="56" t="s">
        <v>13</v>
      </c>
      <c r="C6" s="55" t="s">
        <v>45</v>
      </c>
      <c r="D6" s="55">
        <v>2012</v>
      </c>
      <c r="E6" s="55">
        <v>3</v>
      </c>
      <c r="F6" s="55" t="s">
        <v>56</v>
      </c>
      <c r="G6" s="36">
        <v>1359.6</v>
      </c>
      <c r="H6" s="55" t="s">
        <v>57</v>
      </c>
      <c r="I6" s="55" t="s">
        <v>58</v>
      </c>
      <c r="J6" s="54" t="s">
        <v>40</v>
      </c>
      <c r="K6" s="54" t="s">
        <v>59</v>
      </c>
      <c r="L6" s="54"/>
      <c r="M6" s="55" t="s">
        <v>60</v>
      </c>
      <c r="N6" s="12"/>
      <c r="O6" s="3">
        <f>M6*H6</f>
        <v>25567.920000000002</v>
      </c>
    </row>
    <row r="7" spans="1:15" s="3" customFormat="1" ht="89.25">
      <c r="A7" s="12">
        <v>3</v>
      </c>
      <c r="B7" s="12" t="s">
        <v>13</v>
      </c>
      <c r="C7" s="12">
        <v>8</v>
      </c>
      <c r="D7" s="12">
        <v>1984</v>
      </c>
      <c r="E7" s="12">
        <v>2</v>
      </c>
      <c r="F7" s="12">
        <v>8</v>
      </c>
      <c r="G7" s="12">
        <v>495.5</v>
      </c>
      <c r="H7" s="12">
        <v>558.1</v>
      </c>
      <c r="I7" s="12">
        <v>64.2</v>
      </c>
      <c r="J7" s="20" t="s">
        <v>40</v>
      </c>
      <c r="K7" s="12" t="s">
        <v>32</v>
      </c>
      <c r="L7" s="12">
        <v>328.5</v>
      </c>
      <c r="M7" s="11">
        <v>7.83</v>
      </c>
      <c r="N7" s="12" t="s">
        <v>50</v>
      </c>
      <c r="O7" s="3">
        <f>M7*G7</f>
        <v>3879.765</v>
      </c>
    </row>
    <row r="8" spans="1:15" s="3" customFormat="1" ht="89.25">
      <c r="A8" s="12">
        <v>4</v>
      </c>
      <c r="B8" s="12" t="s">
        <v>13</v>
      </c>
      <c r="C8" s="12">
        <v>5</v>
      </c>
      <c r="D8" s="12">
        <v>1984</v>
      </c>
      <c r="E8" s="12">
        <v>2</v>
      </c>
      <c r="F8" s="12">
        <v>8</v>
      </c>
      <c r="G8" s="12">
        <v>490.5</v>
      </c>
      <c r="H8" s="12">
        <v>553.1</v>
      </c>
      <c r="I8" s="12">
        <v>62.6</v>
      </c>
      <c r="J8" s="20" t="s">
        <v>40</v>
      </c>
      <c r="K8" s="12" t="s">
        <v>32</v>
      </c>
      <c r="L8" s="12">
        <v>328</v>
      </c>
      <c r="M8" s="11">
        <v>17.8</v>
      </c>
      <c r="N8" s="12" t="s">
        <v>38</v>
      </c>
      <c r="O8" s="3">
        <f>M8*G8</f>
        <v>8730.9</v>
      </c>
    </row>
    <row r="9" spans="1:15" s="3" customFormat="1" ht="90" thickBot="1">
      <c r="A9" s="50">
        <v>5</v>
      </c>
      <c r="B9" s="51" t="s">
        <v>13</v>
      </c>
      <c r="C9" s="51">
        <v>1</v>
      </c>
      <c r="D9" s="51">
        <v>1983</v>
      </c>
      <c r="E9" s="51">
        <v>2</v>
      </c>
      <c r="F9" s="51">
        <v>17</v>
      </c>
      <c r="G9" s="36">
        <v>276.9</v>
      </c>
      <c r="H9" s="51">
        <v>345.4</v>
      </c>
      <c r="I9" s="51">
        <v>68.5</v>
      </c>
      <c r="J9" s="20" t="s">
        <v>40</v>
      </c>
      <c r="K9" s="51" t="s">
        <v>32</v>
      </c>
      <c r="L9" s="51"/>
      <c r="M9" s="11">
        <v>17.8</v>
      </c>
      <c r="N9" s="12"/>
      <c r="O9" s="3">
        <f>M9*G9</f>
        <v>4928.82</v>
      </c>
    </row>
    <row r="10" spans="1:16" ht="19.5" customHeight="1" thickBot="1">
      <c r="A10" s="69" t="s">
        <v>39</v>
      </c>
      <c r="B10" s="70"/>
      <c r="C10" s="70"/>
      <c r="D10" s="70"/>
      <c r="E10" s="70"/>
      <c r="F10" s="40">
        <f>SUM(F5:F9)</f>
        <v>41</v>
      </c>
      <c r="G10" s="40">
        <f>SUM(G5:G9)</f>
        <v>3127</v>
      </c>
      <c r="H10" s="52">
        <f>SUM(H5:H9)</f>
        <v>1963</v>
      </c>
      <c r="I10" s="40">
        <f>SUM(I5:I9)</f>
        <v>243.4</v>
      </c>
      <c r="J10" s="40"/>
      <c r="K10" s="40"/>
      <c r="L10" s="40"/>
      <c r="M10" s="41">
        <v>52087.51</v>
      </c>
      <c r="N10" s="53"/>
      <c r="O10" s="3">
        <f>SUM(O5:O9)</f>
        <v>52087.505000000005</v>
      </c>
      <c r="P10" s="3"/>
    </row>
    <row r="14" spans="2:10" ht="12.75">
      <c r="B14" s="1" t="s">
        <v>74</v>
      </c>
      <c r="C14" s="1"/>
      <c r="D14" s="1"/>
      <c r="E14" s="1"/>
      <c r="F14" s="1"/>
      <c r="J14" s="1" t="s">
        <v>73</v>
      </c>
    </row>
    <row r="54" spans="4:10" ht="15.75">
      <c r="D54" s="13"/>
      <c r="E54" s="14"/>
      <c r="F54" s="14"/>
      <c r="G54" s="14"/>
      <c r="H54" s="14"/>
      <c r="I54" s="14"/>
      <c r="J54" s="15"/>
    </row>
  </sheetData>
  <mergeCells count="4">
    <mergeCell ref="B4:C4"/>
    <mergeCell ref="A10:E10"/>
    <mergeCell ref="B2:N2"/>
    <mergeCell ref="L1:N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4">
      <selection activeCell="J10" sqref="J10"/>
    </sheetView>
  </sheetViews>
  <sheetFormatPr defaultColWidth="9.00390625" defaultRowHeight="12.75"/>
  <cols>
    <col min="1" max="1" width="3.375" style="0" customWidth="1"/>
    <col min="2" max="2" width="13.875" style="0" customWidth="1"/>
    <col min="3" max="3" width="4.125" style="0" customWidth="1"/>
    <col min="4" max="4" width="9.875" style="0" customWidth="1"/>
    <col min="5" max="5" width="8.125" style="0" customWidth="1"/>
    <col min="6" max="6" width="9.25390625" style="0" customWidth="1"/>
    <col min="7" max="7" width="10.125" style="0" customWidth="1"/>
    <col min="8" max="8" width="10.375" style="0" customWidth="1"/>
    <col min="9" max="9" width="10.75390625" style="0" customWidth="1"/>
    <col min="10" max="10" width="15.125" style="0" customWidth="1"/>
    <col min="11" max="11" width="9.00390625" style="0" customWidth="1"/>
    <col min="12" max="12" width="9.625" style="0" customWidth="1"/>
    <col min="13" max="13" width="11.125" style="0" customWidth="1"/>
    <col min="14" max="14" width="11.75390625" style="0" customWidth="1"/>
  </cols>
  <sheetData>
    <row r="1" spans="12:16" ht="12.75" customHeight="1">
      <c r="L1" s="66" t="s">
        <v>70</v>
      </c>
      <c r="M1" s="66"/>
      <c r="N1" s="66"/>
      <c r="O1" s="3"/>
      <c r="P1" s="3"/>
    </row>
    <row r="2" spans="3:16" ht="14.25">
      <c r="C2" s="30"/>
      <c r="D2" s="30"/>
      <c r="E2" s="30"/>
      <c r="F2" s="33" t="s">
        <v>66</v>
      </c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4" s="2" customFormat="1" ht="89.25">
      <c r="A4" s="23" t="s">
        <v>17</v>
      </c>
      <c r="B4" s="75" t="s">
        <v>22</v>
      </c>
      <c r="C4" s="76"/>
      <c r="D4" s="24" t="s">
        <v>24</v>
      </c>
      <c r="E4" s="24" t="s">
        <v>23</v>
      </c>
      <c r="F4" s="23" t="s">
        <v>0</v>
      </c>
      <c r="G4" s="25" t="s">
        <v>25</v>
      </c>
      <c r="H4" s="25" t="s">
        <v>26</v>
      </c>
      <c r="I4" s="25" t="s">
        <v>27</v>
      </c>
      <c r="J4" s="25" t="s">
        <v>28</v>
      </c>
      <c r="K4" s="25" t="s">
        <v>43</v>
      </c>
      <c r="L4" s="25" t="s">
        <v>30</v>
      </c>
      <c r="M4" s="25" t="s">
        <v>31</v>
      </c>
      <c r="N4" s="23" t="s">
        <v>37</v>
      </c>
    </row>
    <row r="5" spans="1:15" s="2" customFormat="1" ht="82.5" customHeight="1">
      <c r="A5" s="17">
        <v>1</v>
      </c>
      <c r="B5" s="17" t="s">
        <v>8</v>
      </c>
      <c r="C5" s="17">
        <v>6</v>
      </c>
      <c r="D5" s="17">
        <v>1970</v>
      </c>
      <c r="E5" s="17">
        <v>2</v>
      </c>
      <c r="F5" s="17">
        <v>8</v>
      </c>
      <c r="G5" s="17">
        <v>319.8</v>
      </c>
      <c r="H5" s="17">
        <v>344.2</v>
      </c>
      <c r="I5" s="17">
        <v>24.4</v>
      </c>
      <c r="J5" s="17" t="s">
        <v>51</v>
      </c>
      <c r="K5" s="17" t="s">
        <v>32</v>
      </c>
      <c r="L5" s="17">
        <v>209.5</v>
      </c>
      <c r="M5" s="17">
        <v>4.81</v>
      </c>
      <c r="N5" s="17" t="s">
        <v>50</v>
      </c>
      <c r="O5" s="2">
        <f>M5*G5</f>
        <v>1538.2379999999998</v>
      </c>
    </row>
    <row r="6" spans="1:15" s="2" customFormat="1" ht="89.25">
      <c r="A6" s="17">
        <v>2</v>
      </c>
      <c r="B6" s="17" t="s">
        <v>8</v>
      </c>
      <c r="C6" s="17">
        <v>7</v>
      </c>
      <c r="D6" s="17">
        <v>1970</v>
      </c>
      <c r="E6" s="17">
        <v>2</v>
      </c>
      <c r="F6" s="17">
        <v>8</v>
      </c>
      <c r="G6" s="17">
        <v>328.8</v>
      </c>
      <c r="H6" s="17">
        <v>354.6</v>
      </c>
      <c r="I6" s="17">
        <v>25.8</v>
      </c>
      <c r="J6" s="17" t="s">
        <v>51</v>
      </c>
      <c r="K6" s="17" t="s">
        <v>32</v>
      </c>
      <c r="L6" s="17">
        <v>212.2</v>
      </c>
      <c r="M6" s="17">
        <v>4.81</v>
      </c>
      <c r="N6" s="17" t="s">
        <v>50</v>
      </c>
      <c r="O6" s="2">
        <f>M6*G6</f>
        <v>1581.528</v>
      </c>
    </row>
    <row r="7" spans="1:15" s="2" customFormat="1" ht="90" thickBot="1">
      <c r="A7" s="23">
        <v>3</v>
      </c>
      <c r="B7" s="23" t="s">
        <v>8</v>
      </c>
      <c r="C7" s="23">
        <v>8</v>
      </c>
      <c r="D7" s="23">
        <v>1970</v>
      </c>
      <c r="E7" s="23">
        <v>2</v>
      </c>
      <c r="F7" s="23">
        <v>5</v>
      </c>
      <c r="G7" s="23">
        <v>328.7</v>
      </c>
      <c r="H7" s="23">
        <v>353.4</v>
      </c>
      <c r="I7" s="23">
        <v>24.7</v>
      </c>
      <c r="J7" s="23" t="s">
        <v>51</v>
      </c>
      <c r="K7" s="23" t="s">
        <v>32</v>
      </c>
      <c r="L7" s="23">
        <v>212.4</v>
      </c>
      <c r="M7" s="17">
        <v>4.81</v>
      </c>
      <c r="N7" s="23" t="s">
        <v>50</v>
      </c>
      <c r="O7" s="2">
        <f>M7*G7</f>
        <v>1581.0469999999998</v>
      </c>
    </row>
    <row r="8" spans="1:15" ht="13.5" thickBot="1">
      <c r="A8" s="39"/>
      <c r="B8" s="72" t="s">
        <v>39</v>
      </c>
      <c r="C8" s="73"/>
      <c r="D8" s="73"/>
      <c r="E8" s="74"/>
      <c r="F8" s="40">
        <f>SUM(F5:F7)</f>
        <v>21</v>
      </c>
      <c r="G8" s="40">
        <f>SUM(G5:G7)</f>
        <v>977.3</v>
      </c>
      <c r="H8" s="40">
        <f>SUM(H5:H7)</f>
        <v>1052.1999999999998</v>
      </c>
      <c r="I8" s="40">
        <f>SUM(I5:I7)</f>
        <v>74.9</v>
      </c>
      <c r="J8" s="40"/>
      <c r="K8" s="40"/>
      <c r="L8" s="40"/>
      <c r="M8" s="41">
        <v>4700.81</v>
      </c>
      <c r="N8" s="42"/>
      <c r="O8">
        <f>SUM(O5:O7)</f>
        <v>4700.812999999999</v>
      </c>
    </row>
    <row r="11" spans="2:10" ht="12.75">
      <c r="B11" s="1" t="s">
        <v>74</v>
      </c>
      <c r="C11" s="1"/>
      <c r="D11" s="1"/>
      <c r="E11" s="1"/>
      <c r="F11" s="1"/>
      <c r="J11" s="1" t="s">
        <v>73</v>
      </c>
    </row>
  </sheetData>
  <mergeCells count="3">
    <mergeCell ref="B8:E8"/>
    <mergeCell ref="B4:C4"/>
    <mergeCell ref="L1:N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G9" sqref="G9"/>
    </sheetView>
  </sheetViews>
  <sheetFormatPr defaultColWidth="9.00390625" defaultRowHeight="12.75"/>
  <cols>
    <col min="1" max="1" width="4.00390625" style="0" customWidth="1"/>
    <col min="2" max="2" width="11.375" style="0" customWidth="1"/>
    <col min="3" max="3" width="5.25390625" style="0" customWidth="1"/>
    <col min="4" max="4" width="10.375" style="0" customWidth="1"/>
    <col min="5" max="5" width="9.625" style="0" customWidth="1"/>
    <col min="6" max="6" width="7.625" style="0" customWidth="1"/>
    <col min="7" max="8" width="11.00390625" style="0" customWidth="1"/>
    <col min="9" max="9" width="16.125" style="0" customWidth="1"/>
    <col min="10" max="10" width="10.375" style="0" customWidth="1"/>
    <col min="11" max="11" width="10.75390625" style="0" customWidth="1"/>
    <col min="12" max="12" width="16.375" style="0" customWidth="1"/>
    <col min="13" max="13" width="11.00390625" style="0" customWidth="1"/>
  </cols>
  <sheetData>
    <row r="1" spans="1:16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71" t="s">
        <v>69</v>
      </c>
      <c r="L1" s="71"/>
      <c r="M1" s="71"/>
      <c r="N1" s="35"/>
      <c r="O1" s="36"/>
      <c r="P1" s="36"/>
    </row>
    <row r="2" spans="2:16" ht="15">
      <c r="B2" s="38"/>
      <c r="C2" s="38"/>
      <c r="D2" s="38"/>
      <c r="E2" s="33" t="s">
        <v>63</v>
      </c>
      <c r="F2" s="32"/>
      <c r="G2" s="32"/>
      <c r="H2" s="32"/>
      <c r="I2" s="32"/>
      <c r="J2" s="38"/>
      <c r="K2" s="38"/>
      <c r="L2" s="38"/>
      <c r="M2" s="38"/>
      <c r="N2" s="38"/>
      <c r="O2" s="38"/>
      <c r="P2" s="38"/>
    </row>
    <row r="3" spans="1:16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2" customFormat="1" ht="66.75" customHeight="1">
      <c r="A4" s="23" t="s">
        <v>17</v>
      </c>
      <c r="B4" s="75" t="s">
        <v>22</v>
      </c>
      <c r="C4" s="76"/>
      <c r="D4" s="23" t="s">
        <v>0</v>
      </c>
      <c r="E4" s="23" t="s">
        <v>24</v>
      </c>
      <c r="F4" s="23" t="s">
        <v>23</v>
      </c>
      <c r="G4" s="25" t="s">
        <v>26</v>
      </c>
      <c r="H4" s="25" t="s">
        <v>27</v>
      </c>
      <c r="I4" s="25" t="s">
        <v>28</v>
      </c>
      <c r="J4" s="25" t="s">
        <v>43</v>
      </c>
      <c r="K4" s="25" t="s">
        <v>30</v>
      </c>
      <c r="L4" s="25" t="s">
        <v>31</v>
      </c>
      <c r="M4" s="23" t="s">
        <v>37</v>
      </c>
      <c r="N4" s="37"/>
      <c r="O4" s="37"/>
      <c r="P4" s="37"/>
    </row>
    <row r="5" spans="1:16" s="2" customFormat="1" ht="75.75" customHeight="1">
      <c r="A5" s="17">
        <v>1</v>
      </c>
      <c r="B5" s="17" t="s">
        <v>12</v>
      </c>
      <c r="C5" s="17">
        <v>1</v>
      </c>
      <c r="D5" s="17">
        <v>1</v>
      </c>
      <c r="E5" s="17">
        <v>1982</v>
      </c>
      <c r="F5" s="17">
        <v>1</v>
      </c>
      <c r="G5" s="17">
        <v>90</v>
      </c>
      <c r="H5" s="17">
        <v>0</v>
      </c>
      <c r="I5" s="20" t="s">
        <v>41</v>
      </c>
      <c r="J5" s="17" t="s">
        <v>32</v>
      </c>
      <c r="K5" s="17">
        <v>338.9</v>
      </c>
      <c r="L5" s="17">
        <v>12.96</v>
      </c>
      <c r="M5" s="17"/>
      <c r="N5" s="37">
        <f>L5*G5</f>
        <v>1166.4</v>
      </c>
      <c r="O5" s="37"/>
      <c r="P5" s="37"/>
    </row>
    <row r="6" spans="1:16" s="2" customFormat="1" ht="76.5">
      <c r="A6" s="17">
        <v>2</v>
      </c>
      <c r="B6" s="17" t="s">
        <v>12</v>
      </c>
      <c r="C6" s="17">
        <v>2</v>
      </c>
      <c r="D6" s="17">
        <v>1</v>
      </c>
      <c r="E6" s="17">
        <v>1977</v>
      </c>
      <c r="F6" s="17">
        <v>1</v>
      </c>
      <c r="G6" s="17">
        <v>60.1</v>
      </c>
      <c r="H6" s="17">
        <v>0</v>
      </c>
      <c r="I6" s="20" t="s">
        <v>41</v>
      </c>
      <c r="J6" s="17" t="s">
        <v>32</v>
      </c>
      <c r="K6" s="17">
        <v>181</v>
      </c>
      <c r="L6" s="17">
        <v>12.96</v>
      </c>
      <c r="M6" s="17" t="s">
        <v>38</v>
      </c>
      <c r="N6" s="37">
        <f aca="true" t="shared" si="0" ref="N6:N11">L6*G6</f>
        <v>778.8960000000001</v>
      </c>
      <c r="O6" s="37"/>
      <c r="P6" s="37"/>
    </row>
    <row r="7" spans="1:16" s="2" customFormat="1" ht="76.5">
      <c r="A7" s="17">
        <v>4</v>
      </c>
      <c r="B7" s="17" t="s">
        <v>12</v>
      </c>
      <c r="C7" s="17">
        <v>4</v>
      </c>
      <c r="D7" s="17">
        <v>1</v>
      </c>
      <c r="E7" s="17">
        <v>1979</v>
      </c>
      <c r="F7" s="17">
        <v>1</v>
      </c>
      <c r="G7" s="17">
        <v>60.7</v>
      </c>
      <c r="H7" s="17">
        <v>0</v>
      </c>
      <c r="I7" s="20" t="s">
        <v>41</v>
      </c>
      <c r="J7" s="17" t="s">
        <v>32</v>
      </c>
      <c r="K7" s="17">
        <v>175.9</v>
      </c>
      <c r="L7" s="17">
        <v>12.96</v>
      </c>
      <c r="M7" s="17"/>
      <c r="N7" s="37">
        <f t="shared" si="0"/>
        <v>786.6720000000001</v>
      </c>
      <c r="O7" s="37"/>
      <c r="P7" s="37"/>
    </row>
    <row r="8" spans="1:16" s="2" customFormat="1" ht="76.5">
      <c r="A8" s="17">
        <v>5</v>
      </c>
      <c r="B8" s="17" t="s">
        <v>12</v>
      </c>
      <c r="C8" s="17">
        <v>10</v>
      </c>
      <c r="D8" s="17">
        <v>2</v>
      </c>
      <c r="E8" s="17">
        <v>1983</v>
      </c>
      <c r="F8" s="17">
        <v>1</v>
      </c>
      <c r="G8" s="17">
        <v>137.7</v>
      </c>
      <c r="H8" s="17">
        <v>0</v>
      </c>
      <c r="I8" s="20" t="s">
        <v>41</v>
      </c>
      <c r="J8" s="17" t="s">
        <v>32</v>
      </c>
      <c r="K8" s="17">
        <v>173</v>
      </c>
      <c r="L8" s="17">
        <v>5.7</v>
      </c>
      <c r="M8" s="17" t="s">
        <v>50</v>
      </c>
      <c r="N8" s="37">
        <f t="shared" si="0"/>
        <v>784.89</v>
      </c>
      <c r="O8" s="37"/>
      <c r="P8" s="37"/>
    </row>
    <row r="9" spans="1:16" s="2" customFormat="1" ht="76.5">
      <c r="A9" s="17">
        <v>6</v>
      </c>
      <c r="B9" s="17" t="s">
        <v>12</v>
      </c>
      <c r="C9" s="17">
        <v>13</v>
      </c>
      <c r="D9" s="17">
        <v>1</v>
      </c>
      <c r="E9" s="17">
        <v>1991</v>
      </c>
      <c r="F9" s="17">
        <v>1</v>
      </c>
      <c r="G9" s="17">
        <v>62.6</v>
      </c>
      <c r="H9" s="17">
        <v>0</v>
      </c>
      <c r="I9" s="20" t="s">
        <v>41</v>
      </c>
      <c r="J9" s="17" t="s">
        <v>32</v>
      </c>
      <c r="K9" s="17">
        <v>173</v>
      </c>
      <c r="L9" s="17">
        <v>12.96</v>
      </c>
      <c r="M9" s="17"/>
      <c r="N9" s="37">
        <f t="shared" si="0"/>
        <v>811.296</v>
      </c>
      <c r="O9" s="37"/>
      <c r="P9" s="37"/>
    </row>
    <row r="10" spans="1:16" s="2" customFormat="1" ht="76.5">
      <c r="A10" s="17">
        <v>7</v>
      </c>
      <c r="B10" s="17" t="s">
        <v>21</v>
      </c>
      <c r="C10" s="17">
        <v>3</v>
      </c>
      <c r="D10" s="17">
        <v>1</v>
      </c>
      <c r="E10" s="17">
        <v>2001</v>
      </c>
      <c r="F10" s="17">
        <v>1</v>
      </c>
      <c r="G10" s="17">
        <v>52.8</v>
      </c>
      <c r="H10" s="17">
        <v>0</v>
      </c>
      <c r="I10" s="20" t="s">
        <v>41</v>
      </c>
      <c r="J10" s="17" t="s">
        <v>33</v>
      </c>
      <c r="K10" s="17">
        <v>153.1</v>
      </c>
      <c r="L10" s="17">
        <v>12.96</v>
      </c>
      <c r="M10" s="17"/>
      <c r="N10" s="37">
        <f t="shared" si="0"/>
        <v>684.288</v>
      </c>
      <c r="O10" s="37"/>
      <c r="P10" s="37"/>
    </row>
    <row r="11" spans="1:16" s="2" customFormat="1" ht="76.5">
      <c r="A11" s="17">
        <v>8</v>
      </c>
      <c r="B11" s="18" t="s">
        <v>9</v>
      </c>
      <c r="C11" s="18">
        <v>6</v>
      </c>
      <c r="D11" s="18">
        <v>2</v>
      </c>
      <c r="E11" s="18">
        <v>1990</v>
      </c>
      <c r="F11" s="17">
        <v>1</v>
      </c>
      <c r="G11" s="17">
        <v>108.2</v>
      </c>
      <c r="H11" s="17">
        <v>0</v>
      </c>
      <c r="I11" s="20" t="s">
        <v>41</v>
      </c>
      <c r="J11" s="17" t="s">
        <v>32</v>
      </c>
      <c r="K11" s="17">
        <v>156.9</v>
      </c>
      <c r="L11" s="17">
        <v>12.96</v>
      </c>
      <c r="M11" s="17"/>
      <c r="N11" s="37">
        <f t="shared" si="0"/>
        <v>1402.2720000000002</v>
      </c>
      <c r="O11" s="37"/>
      <c r="P11" s="37"/>
    </row>
    <row r="12" spans="4:16" ht="14.25" customHeight="1">
      <c r="D12" s="21">
        <v>9</v>
      </c>
      <c r="E12" s="21"/>
      <c r="F12" s="21"/>
      <c r="G12" s="21">
        <f>SUM(G5:G11)</f>
        <v>572.1</v>
      </c>
      <c r="H12" s="21">
        <f>SUM(H5:H11)</f>
        <v>0</v>
      </c>
      <c r="I12" s="21"/>
      <c r="J12" s="21"/>
      <c r="K12" s="21"/>
      <c r="L12" s="34">
        <v>6414.71</v>
      </c>
      <c r="M12" s="21"/>
      <c r="N12" s="37">
        <f>SUM(N5:N11)</f>
        <v>6414.714000000001</v>
      </c>
      <c r="O12" s="37"/>
      <c r="P12" s="35"/>
    </row>
    <row r="13" spans="1:7" ht="12.75">
      <c r="A13" s="77" t="s">
        <v>39</v>
      </c>
      <c r="B13" s="77"/>
      <c r="C13" s="77"/>
      <c r="G13" s="5"/>
    </row>
    <row r="16" spans="2:10" ht="12.75">
      <c r="B16" s="1" t="s">
        <v>74</v>
      </c>
      <c r="C16" s="1"/>
      <c r="D16" s="1"/>
      <c r="E16" s="1"/>
      <c r="F16" s="1"/>
      <c r="J16" s="1" t="s">
        <v>73</v>
      </c>
    </row>
  </sheetData>
  <mergeCells count="3">
    <mergeCell ref="K1:M1"/>
    <mergeCell ref="B4:C4"/>
    <mergeCell ref="A13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20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B11" sqref="B11:L11"/>
    </sheetView>
  </sheetViews>
  <sheetFormatPr defaultColWidth="9.00390625" defaultRowHeight="12.75"/>
  <cols>
    <col min="1" max="1" width="4.00390625" style="0" customWidth="1"/>
    <col min="2" max="2" width="11.625" style="0" customWidth="1"/>
    <col min="3" max="3" width="3.875" style="0" customWidth="1"/>
    <col min="4" max="4" width="8.75390625" style="0" customWidth="1"/>
    <col min="5" max="5" width="7.00390625" style="0" customWidth="1"/>
    <col min="6" max="6" width="11.00390625" style="0" customWidth="1"/>
    <col min="7" max="7" width="11.25390625" style="0" customWidth="1"/>
    <col min="8" max="8" width="12.00390625" style="0" customWidth="1"/>
    <col min="9" max="9" width="17.00390625" style="0" customWidth="1"/>
    <col min="10" max="10" width="10.00390625" style="0" customWidth="1"/>
    <col min="12" max="12" width="12.75390625" style="0" customWidth="1"/>
    <col min="13" max="13" width="11.625" style="0" customWidth="1"/>
  </cols>
  <sheetData>
    <row r="1" spans="10:12" ht="12.75">
      <c r="J1" s="66" t="s">
        <v>68</v>
      </c>
      <c r="K1" s="66"/>
      <c r="L1" s="66"/>
    </row>
    <row r="2" spans="2:16" ht="14.25">
      <c r="B2" s="30"/>
      <c r="C2" s="30"/>
      <c r="D2" s="30"/>
      <c r="E2" s="33" t="s">
        <v>63</v>
      </c>
      <c r="F2" s="31"/>
      <c r="G2" s="31"/>
      <c r="H2" s="31"/>
      <c r="I2" s="16"/>
      <c r="J2" s="30"/>
      <c r="K2" s="30"/>
      <c r="L2" s="30"/>
      <c r="M2" s="30"/>
      <c r="N2" s="30"/>
      <c r="O2" s="30"/>
      <c r="P2" s="30"/>
    </row>
    <row r="4" spans="1:13" s="2" customFormat="1" ht="76.5">
      <c r="A4" s="23" t="s">
        <v>17</v>
      </c>
      <c r="B4" s="75" t="s">
        <v>22</v>
      </c>
      <c r="C4" s="76"/>
      <c r="D4" s="23" t="s">
        <v>24</v>
      </c>
      <c r="E4" s="23" t="s">
        <v>23</v>
      </c>
      <c r="F4" s="23" t="s">
        <v>0</v>
      </c>
      <c r="G4" s="25" t="s">
        <v>26</v>
      </c>
      <c r="H4" s="25" t="s">
        <v>27</v>
      </c>
      <c r="I4" s="25" t="s">
        <v>28</v>
      </c>
      <c r="J4" s="25" t="s">
        <v>29</v>
      </c>
      <c r="K4" s="25" t="s">
        <v>30</v>
      </c>
      <c r="L4" s="25" t="s">
        <v>31</v>
      </c>
      <c r="M4" s="23" t="s">
        <v>37</v>
      </c>
    </row>
    <row r="5" spans="1:14" s="2" customFormat="1" ht="90" customHeight="1">
      <c r="A5" s="17">
        <v>1</v>
      </c>
      <c r="B5" s="17" t="s">
        <v>21</v>
      </c>
      <c r="C5" s="17">
        <v>3</v>
      </c>
      <c r="D5" s="17">
        <v>2001</v>
      </c>
      <c r="E5" s="17">
        <v>1</v>
      </c>
      <c r="F5" s="17">
        <v>1</v>
      </c>
      <c r="G5" s="17">
        <v>52.8</v>
      </c>
      <c r="H5" s="17">
        <v>0</v>
      </c>
      <c r="I5" s="20" t="s">
        <v>40</v>
      </c>
      <c r="J5" s="17" t="s">
        <v>33</v>
      </c>
      <c r="K5" s="17">
        <v>153.1</v>
      </c>
      <c r="L5" s="17">
        <v>16.21</v>
      </c>
      <c r="M5" s="17"/>
      <c r="N5" s="2">
        <f>L5*G5</f>
        <v>855.888</v>
      </c>
    </row>
    <row r="6" spans="1:14" s="2" customFormat="1" ht="78" customHeight="1" thickBot="1">
      <c r="A6" s="17">
        <v>2</v>
      </c>
      <c r="B6" s="17" t="s">
        <v>7</v>
      </c>
      <c r="C6" s="17" t="s">
        <v>45</v>
      </c>
      <c r="D6" s="17">
        <v>2010</v>
      </c>
      <c r="E6" s="17">
        <v>1</v>
      </c>
      <c r="F6" s="17">
        <v>1</v>
      </c>
      <c r="G6" s="17">
        <v>54.3</v>
      </c>
      <c r="H6" s="17">
        <v>0</v>
      </c>
      <c r="I6" s="20" t="s">
        <v>53</v>
      </c>
      <c r="J6" s="17" t="s">
        <v>44</v>
      </c>
      <c r="K6" s="17"/>
      <c r="L6" s="17">
        <v>16.21</v>
      </c>
      <c r="M6" s="17"/>
      <c r="N6" s="2">
        <f>L6*G6</f>
        <v>880.203</v>
      </c>
    </row>
    <row r="7" spans="1:14" s="7" customFormat="1" ht="13.5" thickBot="1">
      <c r="A7" s="77" t="s">
        <v>42</v>
      </c>
      <c r="B7" s="77"/>
      <c r="C7" s="77"/>
      <c r="D7" s="77"/>
      <c r="E7" s="77"/>
      <c r="F7" s="21">
        <v>3</v>
      </c>
      <c r="G7" s="21">
        <f>SUM(G5:G6)</f>
        <v>107.1</v>
      </c>
      <c r="H7" s="21"/>
      <c r="I7" s="21"/>
      <c r="J7" s="21"/>
      <c r="K7" s="21">
        <f>SUM(K5:K5)</f>
        <v>153.1</v>
      </c>
      <c r="L7" s="34">
        <v>1736.09</v>
      </c>
      <c r="M7" s="21"/>
      <c r="N7" s="7">
        <f>SUM(N5:N6)</f>
        <v>1736.091</v>
      </c>
    </row>
    <row r="8" ht="12.75">
      <c r="L8" s="5"/>
    </row>
    <row r="11" spans="2:10" ht="12.75">
      <c r="B11" s="1" t="s">
        <v>74</v>
      </c>
      <c r="C11" s="1"/>
      <c r="D11" s="1"/>
      <c r="E11" s="1"/>
      <c r="F11" s="1"/>
      <c r="J11" s="1" t="s">
        <v>73</v>
      </c>
    </row>
  </sheetData>
  <mergeCells count="3">
    <mergeCell ref="J1:L1"/>
    <mergeCell ref="B4:C4"/>
    <mergeCell ref="A7:E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B9" sqref="B9:K9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4.25390625" style="0" customWidth="1"/>
    <col min="4" max="4" width="9.00390625" style="0" customWidth="1"/>
    <col min="5" max="5" width="6.875" style="0" customWidth="1"/>
    <col min="6" max="6" width="8.75390625" style="0" customWidth="1"/>
    <col min="7" max="7" width="8.625" style="0" customWidth="1"/>
    <col min="8" max="8" width="9.625" style="0" customWidth="1"/>
    <col min="9" max="9" width="9.75390625" style="0" customWidth="1"/>
    <col min="10" max="10" width="12.375" style="0" customWidth="1"/>
    <col min="11" max="11" width="13.375" style="0" customWidth="1"/>
    <col min="12" max="12" width="9.375" style="0" customWidth="1"/>
    <col min="13" max="13" width="12.875" style="0" customWidth="1"/>
    <col min="14" max="14" width="10.625" style="0" customWidth="1"/>
  </cols>
  <sheetData>
    <row r="1" spans="12:15" ht="14.25" customHeight="1">
      <c r="L1" s="78" t="s">
        <v>67</v>
      </c>
      <c r="M1" s="78"/>
      <c r="N1" s="78"/>
      <c r="O1" s="29"/>
    </row>
    <row r="2" spans="3:10" ht="12.75">
      <c r="C2" s="10"/>
      <c r="F2" s="6" t="s">
        <v>66</v>
      </c>
      <c r="G2" s="28"/>
      <c r="H2" s="28"/>
      <c r="I2" s="28"/>
      <c r="J2" s="28"/>
    </row>
    <row r="3" spans="1:14" s="9" customFormat="1" ht="92.25" customHeight="1">
      <c r="A3" s="23" t="s">
        <v>17</v>
      </c>
      <c r="B3" s="75" t="s">
        <v>22</v>
      </c>
      <c r="C3" s="76"/>
      <c r="D3" s="23" t="s">
        <v>24</v>
      </c>
      <c r="E3" s="23" t="s">
        <v>23</v>
      </c>
      <c r="F3" s="23" t="s">
        <v>0</v>
      </c>
      <c r="G3" s="25" t="s">
        <v>26</v>
      </c>
      <c r="H3" s="26" t="s">
        <v>54</v>
      </c>
      <c r="I3" s="25" t="s">
        <v>27</v>
      </c>
      <c r="J3" s="25" t="s">
        <v>28</v>
      </c>
      <c r="K3" s="25" t="s">
        <v>43</v>
      </c>
      <c r="L3" s="25" t="s">
        <v>30</v>
      </c>
      <c r="M3" s="25" t="s">
        <v>31</v>
      </c>
      <c r="N3" s="23" t="s">
        <v>37</v>
      </c>
    </row>
    <row r="4" spans="1:16" s="9" customFormat="1" ht="114.75" customHeight="1">
      <c r="A4" s="17">
        <v>1</v>
      </c>
      <c r="B4" s="18" t="s">
        <v>21</v>
      </c>
      <c r="C4" s="18">
        <v>4</v>
      </c>
      <c r="D4" s="18">
        <v>1988</v>
      </c>
      <c r="E4" s="18">
        <v>2</v>
      </c>
      <c r="F4" s="17">
        <v>30</v>
      </c>
      <c r="G4" s="17">
        <v>1271.7</v>
      </c>
      <c r="H4" s="26">
        <v>1035.2</v>
      </c>
      <c r="I4" s="17">
        <v>218.4</v>
      </c>
      <c r="J4" s="12" t="s">
        <v>52</v>
      </c>
      <c r="K4" s="17" t="s">
        <v>32</v>
      </c>
      <c r="L4" s="17">
        <v>3370.5</v>
      </c>
      <c r="M4" s="17">
        <v>5.7</v>
      </c>
      <c r="N4" s="17" t="s">
        <v>46</v>
      </c>
      <c r="P4" s="9">
        <f>M4*H4</f>
        <v>5900.64</v>
      </c>
    </row>
    <row r="5" spans="1:15" s="6" customFormat="1" ht="12.75">
      <c r="A5" s="4"/>
      <c r="B5" s="4" t="s">
        <v>47</v>
      </c>
      <c r="C5" s="4"/>
      <c r="D5" s="4"/>
      <c r="E5" s="4"/>
      <c r="F5" s="4">
        <v>30</v>
      </c>
      <c r="G5" s="27">
        <f>SUM(G4)</f>
        <v>1271.7</v>
      </c>
      <c r="H5" s="4">
        <v>1035.2</v>
      </c>
      <c r="I5" s="4">
        <f>SUM(I4)</f>
        <v>218.4</v>
      </c>
      <c r="J5" s="4"/>
      <c r="K5" s="4"/>
      <c r="L5" s="4"/>
      <c r="M5" s="4">
        <v>5900.64</v>
      </c>
      <c r="N5" s="4"/>
      <c r="O5" s="6">
        <f>SUM(P4)</f>
        <v>5900.64</v>
      </c>
    </row>
    <row r="9" spans="2:10" ht="12.75">
      <c r="B9" s="1" t="s">
        <v>74</v>
      </c>
      <c r="C9" s="1"/>
      <c r="D9" s="1"/>
      <c r="E9" s="1"/>
      <c r="F9" s="1"/>
      <c r="J9" s="1" t="s">
        <v>73</v>
      </c>
    </row>
  </sheetData>
  <mergeCells count="2">
    <mergeCell ref="B3:C3"/>
    <mergeCell ref="L1:N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3">
      <selection activeCell="B19" sqref="B19:K19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5.00390625" style="0" customWidth="1"/>
    <col min="5" max="7" width="10.25390625" style="0" customWidth="1"/>
    <col min="8" max="8" width="17.875" style="0" customWidth="1"/>
    <col min="9" max="9" width="12.625" style="0" customWidth="1"/>
    <col min="11" max="11" width="13.00390625" style="0" customWidth="1"/>
    <col min="12" max="12" width="12.00390625" style="0" customWidth="1"/>
  </cols>
  <sheetData>
    <row r="1" spans="10:12" ht="16.5" customHeight="1">
      <c r="J1" s="66" t="s">
        <v>65</v>
      </c>
      <c r="K1" s="66"/>
      <c r="L1" s="66"/>
    </row>
    <row r="2" spans="2:12" ht="15">
      <c r="B2" s="62" t="s">
        <v>63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2" ht="76.5">
      <c r="A4" s="20" t="s">
        <v>16</v>
      </c>
      <c r="B4" s="79" t="s">
        <v>22</v>
      </c>
      <c r="C4" s="79"/>
      <c r="D4" s="20" t="s">
        <v>24</v>
      </c>
      <c r="E4" s="20" t="s">
        <v>23</v>
      </c>
      <c r="F4" s="20" t="s">
        <v>0</v>
      </c>
      <c r="G4" s="22" t="s">
        <v>26</v>
      </c>
      <c r="H4" s="22" t="s">
        <v>28</v>
      </c>
      <c r="I4" s="22" t="s">
        <v>43</v>
      </c>
      <c r="J4" s="22" t="s">
        <v>30</v>
      </c>
      <c r="K4" s="22" t="s">
        <v>31</v>
      </c>
      <c r="L4" s="20" t="s">
        <v>37</v>
      </c>
    </row>
    <row r="5" spans="1:14" ht="76.5">
      <c r="A5" s="20">
        <v>1</v>
      </c>
      <c r="B5" s="20" t="s">
        <v>62</v>
      </c>
      <c r="C5" s="20">
        <v>10</v>
      </c>
      <c r="D5" s="20">
        <v>2012</v>
      </c>
      <c r="E5" s="20">
        <v>1</v>
      </c>
      <c r="F5" s="20">
        <v>2</v>
      </c>
      <c r="G5" s="20">
        <v>109.8</v>
      </c>
      <c r="H5" s="20" t="s">
        <v>53</v>
      </c>
      <c r="I5" s="20" t="s">
        <v>32</v>
      </c>
      <c r="J5" s="20"/>
      <c r="K5" s="20">
        <v>14.54</v>
      </c>
      <c r="L5" s="17"/>
      <c r="N5">
        <f>K5*G5</f>
        <v>1596.492</v>
      </c>
    </row>
    <row r="6" spans="1:14" ht="76.5">
      <c r="A6" s="20">
        <v>2</v>
      </c>
      <c r="B6" s="20" t="s">
        <v>61</v>
      </c>
      <c r="C6" s="20">
        <v>6</v>
      </c>
      <c r="D6" s="20">
        <v>2012</v>
      </c>
      <c r="E6" s="20">
        <v>1</v>
      </c>
      <c r="F6" s="20">
        <v>2</v>
      </c>
      <c r="G6" s="20">
        <v>73.1</v>
      </c>
      <c r="H6" s="20" t="s">
        <v>53</v>
      </c>
      <c r="I6" s="20" t="s">
        <v>32</v>
      </c>
      <c r="J6" s="20"/>
      <c r="K6" s="20">
        <v>14.54</v>
      </c>
      <c r="L6" s="17"/>
      <c r="N6">
        <f aca="true" t="shared" si="0" ref="N6:N15">K6*G6</f>
        <v>1062.8739999999998</v>
      </c>
    </row>
    <row r="7" spans="1:14" ht="76.5">
      <c r="A7" s="20">
        <v>3</v>
      </c>
      <c r="B7" s="20" t="s">
        <v>61</v>
      </c>
      <c r="C7" s="20">
        <v>7</v>
      </c>
      <c r="D7" s="20">
        <v>2012</v>
      </c>
      <c r="E7" s="20">
        <v>1</v>
      </c>
      <c r="F7" s="20">
        <v>2</v>
      </c>
      <c r="G7" s="20">
        <v>72.9</v>
      </c>
      <c r="H7" s="20" t="s">
        <v>53</v>
      </c>
      <c r="I7" s="20" t="s">
        <v>32</v>
      </c>
      <c r="J7" s="20"/>
      <c r="K7" s="20">
        <v>14.54</v>
      </c>
      <c r="L7" s="17"/>
      <c r="N7">
        <f t="shared" si="0"/>
        <v>1059.9660000000001</v>
      </c>
    </row>
    <row r="8" spans="1:14" ht="76.5">
      <c r="A8" s="20">
        <v>4</v>
      </c>
      <c r="B8" s="20" t="s">
        <v>14</v>
      </c>
      <c r="C8" s="20">
        <v>6</v>
      </c>
      <c r="D8" s="20">
        <v>2012</v>
      </c>
      <c r="E8" s="20">
        <v>1</v>
      </c>
      <c r="F8" s="20">
        <v>2</v>
      </c>
      <c r="G8" s="20">
        <v>145.7</v>
      </c>
      <c r="H8" s="20" t="s">
        <v>53</v>
      </c>
      <c r="I8" s="20" t="s">
        <v>32</v>
      </c>
      <c r="J8" s="20"/>
      <c r="K8" s="20">
        <v>14.54</v>
      </c>
      <c r="L8" s="17"/>
      <c r="N8">
        <f t="shared" si="0"/>
        <v>2118.4779999999996</v>
      </c>
    </row>
    <row r="9" spans="1:14" ht="76.5">
      <c r="A9" s="20">
        <v>5</v>
      </c>
      <c r="B9" s="20" t="s">
        <v>14</v>
      </c>
      <c r="C9" s="20">
        <v>7</v>
      </c>
      <c r="D9" s="20">
        <v>2012</v>
      </c>
      <c r="E9" s="20">
        <v>1</v>
      </c>
      <c r="F9" s="20">
        <v>2</v>
      </c>
      <c r="G9" s="20">
        <v>145.8</v>
      </c>
      <c r="H9" s="20" t="s">
        <v>53</v>
      </c>
      <c r="I9" s="20" t="s">
        <v>32</v>
      </c>
      <c r="J9" s="20"/>
      <c r="K9" s="20">
        <v>14.54</v>
      </c>
      <c r="L9" s="17"/>
      <c r="N9">
        <f t="shared" si="0"/>
        <v>2119.9320000000002</v>
      </c>
    </row>
    <row r="10" spans="1:14" ht="76.5">
      <c r="A10" s="20">
        <v>6</v>
      </c>
      <c r="B10" s="20" t="s">
        <v>14</v>
      </c>
      <c r="C10" s="20">
        <v>9</v>
      </c>
      <c r="D10" s="20">
        <v>2012</v>
      </c>
      <c r="E10" s="20">
        <v>1</v>
      </c>
      <c r="F10" s="20">
        <v>2</v>
      </c>
      <c r="G10" s="20">
        <v>145.4</v>
      </c>
      <c r="H10" s="20" t="s">
        <v>53</v>
      </c>
      <c r="I10" s="20" t="s">
        <v>32</v>
      </c>
      <c r="J10" s="20"/>
      <c r="K10" s="20">
        <v>14.54</v>
      </c>
      <c r="L10" s="17"/>
      <c r="N10">
        <f t="shared" si="0"/>
        <v>2114.116</v>
      </c>
    </row>
    <row r="11" spans="1:14" ht="76.5">
      <c r="A11" s="20">
        <v>7</v>
      </c>
      <c r="B11" s="20" t="s">
        <v>14</v>
      </c>
      <c r="C11" s="20">
        <v>10</v>
      </c>
      <c r="D11" s="20">
        <v>2012</v>
      </c>
      <c r="E11" s="20">
        <v>1</v>
      </c>
      <c r="F11" s="20">
        <v>2</v>
      </c>
      <c r="G11" s="20">
        <v>145.2</v>
      </c>
      <c r="H11" s="20" t="s">
        <v>53</v>
      </c>
      <c r="I11" s="20" t="s">
        <v>32</v>
      </c>
      <c r="J11" s="20"/>
      <c r="K11" s="20">
        <v>14.54</v>
      </c>
      <c r="L11" s="17"/>
      <c r="N11">
        <f t="shared" si="0"/>
        <v>2111.2079999999996</v>
      </c>
    </row>
    <row r="12" spans="1:14" ht="76.5">
      <c r="A12" s="20">
        <v>8</v>
      </c>
      <c r="B12" s="20" t="s">
        <v>14</v>
      </c>
      <c r="C12" s="20">
        <v>12</v>
      </c>
      <c r="D12" s="20">
        <v>2012</v>
      </c>
      <c r="E12" s="20">
        <v>1</v>
      </c>
      <c r="F12" s="20">
        <v>2</v>
      </c>
      <c r="G12" s="20">
        <v>145.3</v>
      </c>
      <c r="H12" s="20" t="s">
        <v>53</v>
      </c>
      <c r="I12" s="20" t="s">
        <v>32</v>
      </c>
      <c r="J12" s="20"/>
      <c r="K12" s="20">
        <v>14.54</v>
      </c>
      <c r="L12" s="17"/>
      <c r="N12">
        <f t="shared" si="0"/>
        <v>2112.6620000000003</v>
      </c>
    </row>
    <row r="13" spans="1:14" ht="76.5">
      <c r="A13" s="20">
        <v>9</v>
      </c>
      <c r="B13" s="20" t="s">
        <v>14</v>
      </c>
      <c r="C13" s="20">
        <v>14</v>
      </c>
      <c r="D13" s="20">
        <v>2012</v>
      </c>
      <c r="E13" s="20">
        <v>1</v>
      </c>
      <c r="F13" s="20">
        <v>2</v>
      </c>
      <c r="G13" s="20">
        <v>109.3</v>
      </c>
      <c r="H13" s="20" t="s">
        <v>53</v>
      </c>
      <c r="I13" s="20" t="s">
        <v>32</v>
      </c>
      <c r="J13" s="20"/>
      <c r="K13" s="20">
        <v>14.54</v>
      </c>
      <c r="L13" s="17"/>
      <c r="N13">
        <f t="shared" si="0"/>
        <v>1589.2219999999998</v>
      </c>
    </row>
    <row r="14" spans="1:14" ht="76.5">
      <c r="A14" s="20">
        <v>10</v>
      </c>
      <c r="B14" s="20" t="s">
        <v>14</v>
      </c>
      <c r="C14" s="20">
        <v>15</v>
      </c>
      <c r="D14" s="20">
        <v>1984</v>
      </c>
      <c r="E14" s="20">
        <v>1</v>
      </c>
      <c r="F14" s="20">
        <v>2</v>
      </c>
      <c r="G14" s="20">
        <v>109.3</v>
      </c>
      <c r="H14" s="20" t="s">
        <v>53</v>
      </c>
      <c r="I14" s="20" t="s">
        <v>32</v>
      </c>
      <c r="J14" s="20"/>
      <c r="K14" s="20">
        <v>14.54</v>
      </c>
      <c r="L14" s="17"/>
      <c r="N14">
        <f t="shared" si="0"/>
        <v>1589.2219999999998</v>
      </c>
    </row>
    <row r="15" spans="1:14" ht="76.5">
      <c r="A15" s="20">
        <v>11</v>
      </c>
      <c r="B15" s="20" t="s">
        <v>14</v>
      </c>
      <c r="C15" s="20">
        <v>17</v>
      </c>
      <c r="D15" s="20">
        <v>1985</v>
      </c>
      <c r="E15" s="20">
        <v>1</v>
      </c>
      <c r="F15" s="20">
        <v>2</v>
      </c>
      <c r="G15" s="20">
        <v>109.4</v>
      </c>
      <c r="H15" s="20" t="s">
        <v>53</v>
      </c>
      <c r="I15" s="20" t="s">
        <v>32</v>
      </c>
      <c r="J15" s="20"/>
      <c r="K15" s="20">
        <v>14.54</v>
      </c>
      <c r="L15" s="17"/>
      <c r="N15">
        <f t="shared" si="0"/>
        <v>1590.676</v>
      </c>
    </row>
    <row r="16" spans="1:14" ht="12.75">
      <c r="A16" s="19"/>
      <c r="B16" s="21" t="s">
        <v>39</v>
      </c>
      <c r="C16" s="21"/>
      <c r="D16" s="21"/>
      <c r="E16" s="21"/>
      <c r="F16" s="21">
        <f>SUM(F5:F15)</f>
        <v>22</v>
      </c>
      <c r="G16" s="21">
        <f>SUM(G5:G15)</f>
        <v>1311.1999999999998</v>
      </c>
      <c r="H16" s="21"/>
      <c r="I16" s="21"/>
      <c r="J16" s="21"/>
      <c r="K16" s="21">
        <v>19064.85</v>
      </c>
      <c r="L16" s="19"/>
      <c r="N16">
        <f>SUM(N5:N15)</f>
        <v>19064.847999999998</v>
      </c>
    </row>
    <row r="19" spans="2:10" ht="12.75">
      <c r="B19" s="1" t="s">
        <v>74</v>
      </c>
      <c r="C19" s="1"/>
      <c r="D19" s="1"/>
      <c r="E19" s="1"/>
      <c r="F19" s="1"/>
      <c r="J19" s="1" t="s">
        <v>73</v>
      </c>
    </row>
  </sheetData>
  <mergeCells count="3">
    <mergeCell ref="B4:C4"/>
    <mergeCell ref="J1:L1"/>
    <mergeCell ref="B2:L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</cp:lastModifiedBy>
  <cp:lastPrinted>2014-02-07T08:05:48Z</cp:lastPrinted>
  <dcterms:created xsi:type="dcterms:W3CDTF">2008-02-08T07:26:06Z</dcterms:created>
  <dcterms:modified xsi:type="dcterms:W3CDTF">2014-02-07T08:13:25Z</dcterms:modified>
  <cp:category/>
  <cp:version/>
  <cp:contentType/>
  <cp:contentStatus/>
</cp:coreProperties>
</file>