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<sst xmlns="http://schemas.openxmlformats.org/spreadsheetml/2006/main" count="54" uniqueCount="37">
  <si>
    <t>Базовый уровень операционных расходов</t>
  </si>
  <si>
    <t>№
п/п</t>
  </si>
  <si>
    <t>Наименование</t>
  </si>
  <si>
    <t>Единица измерений</t>
  </si>
  <si>
    <t>2015 год</t>
  </si>
  <si>
    <t>2016 год</t>
  </si>
  <si>
    <t>план</t>
  </si>
  <si>
    <t>Операционные расходы</t>
  </si>
  <si>
    <t>тыс. руб.</t>
  </si>
  <si>
    <t>расходы на приобретение сырья и материалов и их хранение</t>
  </si>
  <si>
    <t>расходы на оплату труда и отчисления на социальные нужды основного производственного персонала,
в том числе:</t>
  </si>
  <si>
    <t>Начальник ПЭО, Хаметшина О.Н.</t>
  </si>
  <si>
    <t>Должность, ФИО ответственного исполнителя</t>
  </si>
  <si>
    <t>расходы на ремонт основных средств</t>
  </si>
  <si>
    <t>Расходы на оплату иных работ и услуг, выполняемых по договорам с организациями, включая:</t>
  </si>
  <si>
    <t>5.1.</t>
  </si>
  <si>
    <t>расходы на оплату работ и услуг производственного характера, выполняемых по договорам со сторонними организациями</t>
  </si>
  <si>
    <t>расходы на оплату услуг связи</t>
  </si>
  <si>
    <t>5.2.</t>
  </si>
  <si>
    <t>расходы на оплату вневедомственной охраны</t>
  </si>
  <si>
    <t>5.3.</t>
  </si>
  <si>
    <t>расходы на оплату коммунальных услуг</t>
  </si>
  <si>
    <t>5.4.</t>
  </si>
  <si>
    <t>расходы на оплату юридических, информационных, аудиторских и консультационных услуг</t>
  </si>
  <si>
    <t>5.5.</t>
  </si>
  <si>
    <t>расходы на оплату учслуг по стратегическому управлению организацией</t>
  </si>
  <si>
    <t>5.6.</t>
  </si>
  <si>
    <t>расходы на оплату других работ и услуг</t>
  </si>
  <si>
    <t>расходы на служебные командировки</t>
  </si>
  <si>
    <t>расходы на обучение персонала</t>
  </si>
  <si>
    <t>лизинговый платеж</t>
  </si>
  <si>
    <t>арендная плата</t>
  </si>
  <si>
    <t>Другие расходы, в т.ч.</t>
  </si>
  <si>
    <t>10.1.</t>
  </si>
  <si>
    <t>административные расходы</t>
  </si>
  <si>
    <t>10.2.</t>
  </si>
  <si>
    <t>цеховые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</si>
</sst>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left" vertical="center"/>
    </xf>
    <xf numFmtId="0" fontId="2" fillId="1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" fontId="2" fillId="1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%20&#1074;&#1086;&#1076;&#1072;%20&#1085;&#1072;%202016-18%20&#1075;&#1086;&#1076;&#1099;\&#1055;&#1088;&#1080;&#1083;&#1086;&#1078;&#1077;&#1085;&#1080;&#1077;%205%20-%20&#1060;&#1086;&#1088;&#1084;&#1099;%20&#1076;&#1083;&#1103;%20&#1088;&#1072;&#1089;&#1095;&#1077;&#1090;&#1072;%20&#1090;&#1072;&#1088;&#1080;&#1092;&#1086;&#1074;%20&#1084;&#1077;&#1090;&#1086;&#1076;&#1086;&#1084;%20&#1080;&#1085;&#1076;&#1077;&#1082;&#1089;&#1072;&#1094;&#108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 1"/>
      <sheetName val="Лист1"/>
      <sheetName val="ф. 2"/>
      <sheetName val="ф. 3"/>
      <sheetName val="ф. 4 (ВС)"/>
      <sheetName val="ф. 4 (ВО)"/>
      <sheetName val="ф. 5 (ВС)"/>
      <sheetName val="ф. 5 (ВО)"/>
      <sheetName val="ф.6 (ВС)"/>
      <sheetName val="ф.6 (ВО)"/>
      <sheetName val="ф.7(ВС)"/>
      <sheetName val="ф.7(ВО)"/>
      <sheetName val="ф.7 (ГВС)"/>
      <sheetName val="ф.8"/>
      <sheetName val="ф. 9"/>
      <sheetName val="ф. 10"/>
      <sheetName val="ф. 11"/>
      <sheetName val="ф.12"/>
      <sheetName val="ф. 13"/>
      <sheetName val="ф. 14"/>
      <sheetName val="ф. 15"/>
      <sheetName val="ф. 16"/>
      <sheetName val="ф. 17"/>
      <sheetName val="ф. 18"/>
      <sheetName val="ф.19"/>
      <sheetName val="ф. 20"/>
    </sheetNames>
    <sheetDataSet>
      <sheetData sheetId="13">
        <row r="24">
          <cell r="M24">
            <v>39.06</v>
          </cell>
        </row>
        <row r="30"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H13" sqref="H13"/>
    </sheetView>
  </sheetViews>
  <sheetFormatPr defaultColWidth="7.7109375" defaultRowHeight="15"/>
  <cols>
    <col min="1" max="1" width="7.7109375" style="1" customWidth="1"/>
    <col min="2" max="2" width="51.7109375" style="1" customWidth="1"/>
    <col min="3" max="3" width="10.140625" style="1" customWidth="1"/>
    <col min="4" max="4" width="9.421875" style="1" customWidth="1"/>
    <col min="5" max="5" width="10.7109375" style="1" customWidth="1"/>
    <col min="6" max="252" width="7.7109375" style="1" customWidth="1"/>
    <col min="253" max="253" width="51.7109375" style="1" customWidth="1"/>
    <col min="254" max="254" width="10.140625" style="1" customWidth="1"/>
    <col min="255" max="16384" width="7.7109375" style="1" customWidth="1"/>
  </cols>
  <sheetData>
    <row r="1" ht="15">
      <c r="F1" s="2"/>
    </row>
    <row r="2" ht="15" customHeight="1"/>
    <row r="3" spans="1:5" ht="15.75">
      <c r="A3" s="20" t="s">
        <v>0</v>
      </c>
      <c r="B3" s="20"/>
      <c r="C3" s="20"/>
      <c r="D3" s="20"/>
      <c r="E3" s="20"/>
    </row>
    <row r="4" ht="15" customHeight="1"/>
    <row r="5" spans="1:5" ht="15" customHeight="1">
      <c r="A5" s="21" t="s">
        <v>1</v>
      </c>
      <c r="B5" s="22" t="s">
        <v>2</v>
      </c>
      <c r="C5" s="21" t="s">
        <v>3</v>
      </c>
      <c r="D5" s="14" t="s">
        <v>4</v>
      </c>
      <c r="E5" s="21" t="s">
        <v>5</v>
      </c>
    </row>
    <row r="6" spans="1:5" ht="15">
      <c r="A6" s="22"/>
      <c r="B6" s="22"/>
      <c r="C6" s="21"/>
      <c r="D6" s="3" t="s">
        <v>6</v>
      </c>
      <c r="E6" s="21"/>
    </row>
    <row r="7" spans="1:5" ht="15">
      <c r="A7" s="3">
        <v>1</v>
      </c>
      <c r="B7" s="3">
        <v>2</v>
      </c>
      <c r="C7" s="3"/>
      <c r="D7" s="3">
        <v>3</v>
      </c>
      <c r="E7" s="3">
        <v>4</v>
      </c>
    </row>
    <row r="8" spans="1:5" ht="15">
      <c r="A8" s="4">
        <v>1</v>
      </c>
      <c r="B8" s="5" t="s">
        <v>7</v>
      </c>
      <c r="C8" s="6"/>
      <c r="D8" s="17">
        <f>D9+D10+D11+D12+D13+D20+D21+D22+D23+D24</f>
        <v>11419.030000000002</v>
      </c>
      <c r="E8" s="17">
        <f>E9+E10+E11+E12+E13+E20+E21+E22+E23+E24</f>
        <v>15837.279999999999</v>
      </c>
    </row>
    <row r="9" spans="1:5" ht="30">
      <c r="A9" s="3">
        <v>1</v>
      </c>
      <c r="B9" s="10" t="s">
        <v>9</v>
      </c>
      <c r="C9" s="3" t="s">
        <v>8</v>
      </c>
      <c r="D9" s="9">
        <v>4186.18</v>
      </c>
      <c r="E9" s="9">
        <v>5402.06</v>
      </c>
    </row>
    <row r="10" spans="1:5" ht="15">
      <c r="A10" s="3">
        <v>2</v>
      </c>
      <c r="B10" s="10" t="s">
        <v>13</v>
      </c>
      <c r="C10" s="3" t="s">
        <v>8</v>
      </c>
      <c r="D10" s="9">
        <v>0</v>
      </c>
      <c r="E10" s="9">
        <v>0</v>
      </c>
    </row>
    <row r="11" spans="1:5" ht="60">
      <c r="A11" s="3">
        <v>3</v>
      </c>
      <c r="B11" s="10" t="s">
        <v>10</v>
      </c>
      <c r="C11" s="3" t="s">
        <v>8</v>
      </c>
      <c r="D11" s="9">
        <f>4252.09+1284.13</f>
        <v>5536.22</v>
      </c>
      <c r="E11" s="9">
        <v>5648.39</v>
      </c>
    </row>
    <row r="12" spans="1:5" ht="45">
      <c r="A12" s="3">
        <v>4</v>
      </c>
      <c r="B12" s="16" t="s">
        <v>16</v>
      </c>
      <c r="C12" s="3" t="s">
        <v>8</v>
      </c>
      <c r="D12" s="9">
        <v>341.93</v>
      </c>
      <c r="E12" s="9">
        <v>352</v>
      </c>
    </row>
    <row r="13" spans="1:5" ht="45">
      <c r="A13" s="3">
        <v>5</v>
      </c>
      <c r="B13" s="10" t="s">
        <v>14</v>
      </c>
      <c r="C13" s="3" t="s">
        <v>8</v>
      </c>
      <c r="D13" s="9">
        <f>D14+D15+D16+D17+D18+D19</f>
        <v>104.52</v>
      </c>
      <c r="E13" s="9">
        <f>E14+E15+E16+E17+E18+E19</f>
        <v>637.96</v>
      </c>
    </row>
    <row r="14" spans="1:5" ht="15">
      <c r="A14" s="15" t="s">
        <v>15</v>
      </c>
      <c r="B14" s="10" t="s">
        <v>17</v>
      </c>
      <c r="C14" s="3" t="s">
        <v>8</v>
      </c>
      <c r="D14" s="9">
        <v>3.12</v>
      </c>
      <c r="E14" s="9">
        <f>'[1]ф.8'!M24</f>
        <v>39.06</v>
      </c>
    </row>
    <row r="15" spans="1:5" ht="15">
      <c r="A15" s="3" t="s">
        <v>18</v>
      </c>
      <c r="B15" s="10" t="s">
        <v>19</v>
      </c>
      <c r="C15" s="3" t="s">
        <v>8</v>
      </c>
      <c r="D15" s="9">
        <f>'[1]ф.8'!H30</f>
        <v>0</v>
      </c>
      <c r="E15" s="9">
        <v>0</v>
      </c>
    </row>
    <row r="16" spans="1:5" ht="15">
      <c r="A16" s="3" t="s">
        <v>20</v>
      </c>
      <c r="B16" s="11" t="s">
        <v>21</v>
      </c>
      <c r="C16" s="3" t="s">
        <v>8</v>
      </c>
      <c r="D16" s="8">
        <v>0</v>
      </c>
      <c r="E16" s="8">
        <v>0</v>
      </c>
    </row>
    <row r="17" spans="1:5" ht="33.75" customHeight="1">
      <c r="A17" s="3" t="s">
        <v>22</v>
      </c>
      <c r="B17" s="11" t="s">
        <v>23</v>
      </c>
      <c r="C17" s="3" t="s">
        <v>8</v>
      </c>
      <c r="D17" s="8">
        <v>31.1</v>
      </c>
      <c r="E17" s="8">
        <v>50</v>
      </c>
    </row>
    <row r="18" spans="1:5" ht="30">
      <c r="A18" s="3" t="s">
        <v>24</v>
      </c>
      <c r="B18" s="11" t="s">
        <v>25</v>
      </c>
      <c r="C18" s="3" t="s">
        <v>8</v>
      </c>
      <c r="D18" s="8">
        <v>0</v>
      </c>
      <c r="E18" s="8">
        <v>0</v>
      </c>
    </row>
    <row r="19" spans="1:5" ht="15">
      <c r="A19" s="3" t="s">
        <v>26</v>
      </c>
      <c r="B19" s="11" t="s">
        <v>27</v>
      </c>
      <c r="C19" s="3" t="s">
        <v>8</v>
      </c>
      <c r="D19" s="8">
        <v>70.3</v>
      </c>
      <c r="E19" s="8">
        <v>548.9</v>
      </c>
    </row>
    <row r="20" spans="1:5" ht="15">
      <c r="A20" s="3">
        <v>6</v>
      </c>
      <c r="B20" s="11" t="s">
        <v>28</v>
      </c>
      <c r="C20" s="3" t="s">
        <v>8</v>
      </c>
      <c r="D20" s="8">
        <v>15.78</v>
      </c>
      <c r="E20" s="9">
        <v>20</v>
      </c>
    </row>
    <row r="21" spans="1:5" ht="15">
      <c r="A21" s="3">
        <v>7</v>
      </c>
      <c r="B21" s="11" t="s">
        <v>29</v>
      </c>
      <c r="C21" s="3" t="s">
        <v>8</v>
      </c>
      <c r="D21" s="8">
        <v>15.04</v>
      </c>
      <c r="E21" s="18">
        <v>20</v>
      </c>
    </row>
    <row r="22" spans="1:5" ht="15">
      <c r="A22" s="3">
        <v>8</v>
      </c>
      <c r="B22" s="7" t="s">
        <v>30</v>
      </c>
      <c r="C22" s="3" t="s">
        <v>8</v>
      </c>
      <c r="D22" s="9">
        <v>0</v>
      </c>
      <c r="E22" s="9">
        <v>0</v>
      </c>
    </row>
    <row r="23" spans="1:5" ht="15">
      <c r="A23" s="3">
        <v>9</v>
      </c>
      <c r="B23" s="7" t="s">
        <v>31</v>
      </c>
      <c r="C23" s="3" t="s">
        <v>8</v>
      </c>
      <c r="D23" s="9">
        <v>40.96</v>
      </c>
      <c r="E23" s="9">
        <v>103.08</v>
      </c>
    </row>
    <row r="24" spans="1:5" ht="15">
      <c r="A24" s="3">
        <v>10</v>
      </c>
      <c r="B24" s="12" t="s">
        <v>32</v>
      </c>
      <c r="C24" s="3" t="s">
        <v>8</v>
      </c>
      <c r="D24" s="8">
        <f>D25+D26</f>
        <v>1178.4</v>
      </c>
      <c r="E24" s="8">
        <f>E25+E26</f>
        <v>3653.79</v>
      </c>
    </row>
    <row r="25" spans="1:5" ht="15">
      <c r="A25" s="15" t="s">
        <v>33</v>
      </c>
      <c r="B25" s="10" t="s">
        <v>36</v>
      </c>
      <c r="C25" s="3" t="s">
        <v>8</v>
      </c>
      <c r="D25" s="8">
        <v>426.51</v>
      </c>
      <c r="E25" s="8">
        <v>668.71</v>
      </c>
    </row>
    <row r="26" spans="1:5" ht="15">
      <c r="A26" s="15" t="s">
        <v>35</v>
      </c>
      <c r="B26" s="10" t="s">
        <v>34</v>
      </c>
      <c r="C26" s="3" t="s">
        <v>8</v>
      </c>
      <c r="D26" s="8">
        <v>751.89</v>
      </c>
      <c r="E26" s="8">
        <v>2985.08</v>
      </c>
    </row>
    <row r="28" ht="15">
      <c r="B28" s="1" t="s">
        <v>11</v>
      </c>
    </row>
    <row r="29" spans="1:5" ht="15">
      <c r="A29" s="19" t="s">
        <v>12</v>
      </c>
      <c r="B29" s="19"/>
      <c r="E29" s="13"/>
    </row>
  </sheetData>
  <sheetProtection/>
  <mergeCells count="6">
    <mergeCell ref="A29:B29"/>
    <mergeCell ref="A3:E3"/>
    <mergeCell ref="A5:A6"/>
    <mergeCell ref="B5:B6"/>
    <mergeCell ref="C5:C6"/>
    <mergeCell ref="E5:E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2015-05-14T04:51:30Z</dcterms:modified>
  <cp:category/>
  <cp:version/>
  <cp:contentType/>
  <cp:contentStatus/>
</cp:coreProperties>
</file>